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1_PROJEKTE\02_Aktuelle Projekte\2017_IN²_BMBF\06_Arbeitspakete\Willkommenskultur\"/>
    </mc:Choice>
  </mc:AlternateContent>
  <bookViews>
    <workbookView xWindow="0" yWindow="0" windowWidth="27900" windowHeight="12045"/>
  </bookViews>
  <sheets>
    <sheet name="Checkliste" sheetId="4" r:id="rId1"/>
    <sheet name="Ergebnis" sheetId="2" r:id="rId2"/>
    <sheet name="Auswertung"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9" i="3" l="1"/>
  <c r="C19" i="2" l="1"/>
  <c r="C16" i="2"/>
  <c r="C13" i="2"/>
  <c r="D95" i="3" l="1"/>
  <c r="C5" i="2" s="1"/>
  <c r="C7" i="3"/>
  <c r="C8" i="3"/>
  <c r="C9" i="3"/>
  <c r="C6" i="3"/>
  <c r="C25" i="3"/>
  <c r="C26" i="3"/>
  <c r="C27" i="3"/>
  <c r="C24" i="3"/>
  <c r="C94" i="3"/>
  <c r="C87" i="3"/>
  <c r="C81" i="3"/>
  <c r="C75" i="3"/>
  <c r="C68" i="3"/>
  <c r="C59" i="3"/>
  <c r="C52" i="3"/>
  <c r="C43" i="3"/>
  <c r="C13" i="3"/>
  <c r="C14" i="3"/>
  <c r="C15" i="3"/>
  <c r="C16" i="3"/>
  <c r="C17" i="3"/>
  <c r="C18" i="3"/>
  <c r="C19" i="3"/>
  <c r="C20" i="3"/>
  <c r="C21" i="3"/>
  <c r="C12" i="3"/>
  <c r="C36" i="3"/>
  <c r="C30" i="3"/>
  <c r="C22" i="3"/>
  <c r="C10" i="3"/>
  <c r="C93" i="3"/>
  <c r="C92" i="3"/>
  <c r="C91" i="3"/>
  <c r="C90" i="3"/>
  <c r="C89" i="3"/>
  <c r="C86" i="3"/>
  <c r="C85" i="3"/>
  <c r="C84" i="3"/>
  <c r="C83" i="3"/>
  <c r="C79" i="3"/>
  <c r="C80" i="3"/>
  <c r="C78" i="3"/>
  <c r="C77" i="3"/>
  <c r="C74" i="3"/>
  <c r="C73" i="3"/>
  <c r="C72" i="3"/>
  <c r="C71" i="3"/>
  <c r="C67" i="3"/>
  <c r="C66" i="3"/>
  <c r="C65" i="3"/>
  <c r="C64" i="3"/>
  <c r="C63" i="3"/>
  <c r="C62" i="3"/>
  <c r="C61" i="3"/>
  <c r="C58" i="3"/>
  <c r="C57" i="3"/>
  <c r="C56" i="3"/>
  <c r="C55" i="3"/>
  <c r="C54" i="3"/>
  <c r="C50" i="3"/>
  <c r="C51" i="3"/>
  <c r="C49" i="3"/>
  <c r="C48" i="3"/>
  <c r="C47" i="3"/>
  <c r="C46" i="3"/>
  <c r="C45" i="3"/>
  <c r="C42" i="3"/>
  <c r="C41" i="3"/>
  <c r="C40" i="3"/>
  <c r="C39" i="3"/>
  <c r="C34" i="3"/>
  <c r="C35" i="3"/>
  <c r="C33" i="3"/>
  <c r="C32" i="3"/>
  <c r="C29" i="3"/>
  <c r="C38" i="3" l="1"/>
  <c r="C31" i="3"/>
  <c r="C11" i="3"/>
  <c r="C23" i="3" s="1"/>
  <c r="C28" i="3" s="1"/>
  <c r="C5" i="3"/>
  <c r="C82" i="3"/>
  <c r="C88" i="3"/>
  <c r="C76" i="3"/>
  <c r="C53" i="3"/>
  <c r="C44" i="3"/>
  <c r="C70" i="3"/>
  <c r="C60" i="3"/>
  <c r="C4" i="3" l="1"/>
  <c r="A13" i="2" s="1"/>
  <c r="F13" i="2" s="1"/>
  <c r="C69" i="3"/>
  <c r="A19" i="2" s="1"/>
  <c r="F19" i="2" s="1"/>
  <c r="C37" i="3"/>
  <c r="A16" i="2" s="1"/>
  <c r="F16" i="2" s="1"/>
  <c r="C95" i="3" l="1"/>
  <c r="A7" i="2" s="1"/>
  <c r="A5" i="2" l="1"/>
  <c r="F5" i="2" s="1"/>
</calcChain>
</file>

<file path=xl/sharedStrings.xml><?xml version="1.0" encoding="utf-8"?>
<sst xmlns="http://schemas.openxmlformats.org/spreadsheetml/2006/main" count="244" uniqueCount="126">
  <si>
    <t>keine Homepage vorhanden</t>
  </si>
  <si>
    <t>Behördenwegweiser</t>
  </si>
  <si>
    <t>Vereinsführer</t>
  </si>
  <si>
    <t>deutscher Sprache</t>
  </si>
  <si>
    <t>einfacher deutscher Sprache</t>
  </si>
  <si>
    <t>englischer Sprache</t>
  </si>
  <si>
    <t>weiteren Sprachen</t>
  </si>
  <si>
    <t>Kirchen- und Religionsgemeinschaften</t>
  </si>
  <si>
    <t>Angebote der Kinderbetreuung und Bildung</t>
  </si>
  <si>
    <t>Medizinische Versorgung</t>
  </si>
  <si>
    <t>Ja</t>
  </si>
  <si>
    <t>Nein</t>
  </si>
  <si>
    <t>deutsche Sprache</t>
  </si>
  <si>
    <t>einfache deutsche Sprache</t>
  </si>
  <si>
    <t>englische Sprache</t>
  </si>
  <si>
    <t>weitere Sprachen</t>
  </si>
  <si>
    <t>keine Hotline/Ansprechpartner vorhanden</t>
  </si>
  <si>
    <t>Angebote für Kinder, Jugend, Frauen und Senioren</t>
  </si>
  <si>
    <t>Wohnungsmarkt (Verfügbarkeit von Wohnraum, Anlaufstellen bei Wohnungssuche)</t>
  </si>
  <si>
    <t>Wir fördern interkulturelle Öffnung der Behörden mit folgenden Maßnahmen:</t>
  </si>
  <si>
    <t>Landkarten, Stadtpläne, ÖPNV-Pläne</t>
  </si>
  <si>
    <t>Mit folgenden Maßnahmen fördern wir die gesellschaftliche Integration von Zugewanderten:</t>
  </si>
  <si>
    <t>Stadtführungen für Zugezogene zum Kennenlernen der Kommunen</t>
  </si>
  <si>
    <t>Gezielte Einladung von Zugewanderten zu Festen und Veranstaltungen in der Kommune</t>
  </si>
  <si>
    <t>Nennung der Zugezogenen im lokalen Amtsblatt (wenn gewünscht; Datenschutz wird beachtet)</t>
  </si>
  <si>
    <t>Mit folgenden Maßnahmen fördern wir die berufliche Integration von Zugewanderten:</t>
  </si>
  <si>
    <t>Unterstützung beim Überwinden von Barrieren der Anerkennung von Vorbildung und Erfahrung</t>
  </si>
  <si>
    <t>Gesamtbewertung für 1_3: Summe aller Punkte (max. 4)</t>
  </si>
  <si>
    <t>Um zu wissen, welche besonderen Bedürfnisse die Zugewanderten haben, und um darauf reagieren zu können,</t>
  </si>
  <si>
    <t xml:space="preserve">Wir fördern die Willkommenskultur in der Bevölkerung mit Organisation oder Unterstützung von folgenden Aktivitäten: </t>
  </si>
  <si>
    <t>keine Informationsangebote vorhanden</t>
  </si>
  <si>
    <t>Diese Informationen überreichen wir allen Neubürgern persönlich in einer Willkommensmappe bzw. Begrüßungsmappe.</t>
  </si>
  <si>
    <t>Verankerung in der Organisationskultur: Der Belegschaft ist bekannt, dass Offenheit gegenüber anderen Kulturen und Nicht-Diskriminierung von allen Angestellten erwartet werden.</t>
  </si>
  <si>
    <t>Trainings in interkultureller Kompetenz sind Bestandteil unserer Personalentwicklung.</t>
  </si>
  <si>
    <t>Regelmäßige Events zur Begrüßung von Neubürgern</t>
  </si>
  <si>
    <t xml:space="preserve">Ausbau von Angeboten zur Vereinbarkeit von Familie und Beruf </t>
  </si>
  <si>
    <t>Unterstützung von migrantischen Unternehmensgründungen (zielgruppengerechte Angebote)</t>
  </si>
  <si>
    <t xml:space="preserve">Unsere Dienstleistungen sind abgestimmt auf die Bedarfe der Zugewanderten: </t>
  </si>
  <si>
    <t>Die Dienstleistungen berücksichtigen keine Bedarfe der Zugewanderten.</t>
  </si>
  <si>
    <t>Formulare in einfacher Sprache</t>
  </si>
  <si>
    <t xml:space="preserve">Einsatz von Sprachmittlern </t>
  </si>
  <si>
    <t>Wir haben keine dieser Angebote.</t>
  </si>
  <si>
    <t>Wir haben eine Hotline/zentrale Ansprechperson für die Anliegen der Zugewanderten mit folgenden Sprachkenntnissen:</t>
  </si>
  <si>
    <t>Beratung und Qualifizierung</t>
  </si>
  <si>
    <t>Fahrtkostenerstattung</t>
  </si>
  <si>
    <t>Finanzmittel für Projekte</t>
  </si>
  <si>
    <t>Unterstützung bei der Antragstellung von Fördermitteln</t>
  </si>
  <si>
    <t>Bereitstellen von Räumlichkeiten</t>
  </si>
  <si>
    <t>Versicherungsschutz</t>
  </si>
  <si>
    <t>Koordination und Vernetzung von Initiativen</t>
  </si>
  <si>
    <t>Wir unterstützen das Ehrenamt mit folgenden Angeboten:</t>
  </si>
  <si>
    <t>Wir haben keine Maßnahmen zur Förderung der ehrenamtlichen Initiativen.</t>
  </si>
  <si>
    <t>Keine Duldung von Diskriminierung und Rassismus</t>
  </si>
  <si>
    <t>Wir setzen keine dieser Maßnahmen um.</t>
  </si>
  <si>
    <t>Info zum Hintergrund der Checkliste</t>
  </si>
  <si>
    <t>Hinweise zum Ausfüllen</t>
  </si>
  <si>
    <t>Abschnitt 1: Informationsangebote (Kennenlernen der Region und Erstorientierung)</t>
  </si>
  <si>
    <t>1) Homepage der Kommune</t>
  </si>
  <si>
    <t>2) Informationsmaterialien</t>
  </si>
  <si>
    <t>Abschnitt 3: Förderung der interkulturellen Öfnung von Behörden und in der Gesellschaft</t>
  </si>
  <si>
    <t>Gesamtbewertung für 3_1: Summe aller Punkte (max. 4)</t>
  </si>
  <si>
    <t>Indikatoren, um den Fortschritt der Integration nachzuverfolgen</t>
  </si>
  <si>
    <t>Wir haben kein Integrationskonzept.</t>
  </si>
  <si>
    <t>Gesamtbewertung für 2_4: Summe aller Punkte (max. 8)</t>
  </si>
  <si>
    <t>Gesamtbewertung für 2_2: Summe aller Punkte (max. 7)</t>
  </si>
  <si>
    <t>Gesamtbewertung für 2_3: Summe aller Punkte (max. 5)</t>
  </si>
  <si>
    <t>Bewertung für 3_2: Summe aller Punkte (max. 5)</t>
  </si>
  <si>
    <t>Bewertung für 3_3:  Summe aller Punkte (max. 4)</t>
  </si>
  <si>
    <t>Es gibt dazu keine besonderen Maßnahmen.</t>
  </si>
  <si>
    <t>Gesamtbewertung für 3_4: Summe aller Punkte (max. 5)</t>
  </si>
  <si>
    <t>haben wir Integrationsbeauftragte oder einen Beirat für Migration und Integration.</t>
  </si>
  <si>
    <t>kümmern wir uns darum, dass der Anteil von Mitgliedern des Gemeinderats mit Migrationshintergrund im Verhältnis zum Anteil an der Gesamtbevölkerung steht.</t>
  </si>
  <si>
    <t>Bestandsaufnahme (Struktur der Bevölkerung, relevante Akteur*innen, Herausforderungen und bestehende Maßnahmen)</t>
  </si>
  <si>
    <t>Lösungsansätze  und Maßnahmen zur Erreichung der jeweiligen Ziele</t>
  </si>
  <si>
    <t>Gesamtbewertung: Summe aller Punkte (max. 4)</t>
  </si>
  <si>
    <t>Unsere Kommune hat ein Integrationskonzept, das folgende Punkte beinhaltet:</t>
  </si>
  <si>
    <t>Zum Ankreuzen, tippen Sie bitte in diese Spalte ein X ein.</t>
  </si>
  <si>
    <t>1) Integrationskonzept</t>
  </si>
  <si>
    <t>Abschnitt 2: Aktive Förderung der Integration</t>
  </si>
  <si>
    <t>2) Unterstützung bei der gesellschaftlichen Integration</t>
  </si>
  <si>
    <t>3) Unterstützung bei der beruflichen Integration</t>
  </si>
  <si>
    <t>4) Förderung des Ehrenamts im Bereich der Integration</t>
  </si>
  <si>
    <t>1) Interkulturelle Öffnung und Nicht-Diskriminierung in Behörden</t>
  </si>
  <si>
    <t>2) Serviceorientierung in der Verwaltung</t>
  </si>
  <si>
    <t>3) Kenntnis der Bedürfnisse von Zugewanderten</t>
  </si>
  <si>
    <t>4) Aufklärung und interkultureller Austausch in der Bevölkerung</t>
  </si>
  <si>
    <t>Die Homepage der Kommune ist verfügbar in:</t>
  </si>
  <si>
    <t>Eingaben aus der Checkliste übtragen</t>
  </si>
  <si>
    <t>2a) Verfügbarkeit von Informationen in mehreren Sprachen</t>
  </si>
  <si>
    <t>2b) Gezieltes Informieren der Zugewanderten</t>
  </si>
  <si>
    <t>3) Hotline/Ansprechpartner für Zugewanderte</t>
  </si>
  <si>
    <t>Bewertung Zwischenergebnis für 1_2: Summe aller Punkte (max. 5)</t>
  </si>
  <si>
    <t>Abschnitt 3: Förderung der interkulturellen Öffnung von Behörden und in der Gesellschaft</t>
  </si>
  <si>
    <t>Gesamtsumme</t>
  </si>
  <si>
    <t>Gesamtbewertung für 1_1: Summe aller Punkte (max. 2)</t>
  </si>
  <si>
    <t>Bewertung Zwischenergebnis für 1_2a: Ergebnis aus 1,2a multipliziert durch die Summe aller Punkte (max. 2), insg. max. 10</t>
  </si>
  <si>
    <t>Gesamtbewertung für  1_2: Ergebnis aus 1_2a multipliziert mit 1_2b_1 oder 1_2b_2 (max. 10)</t>
  </si>
  <si>
    <t>Maximale Punktzahl</t>
  </si>
  <si>
    <t>Ergebnis der Bewertung der kommunalen Willkommenskultur</t>
  </si>
  <si>
    <t>Das Gesamtergebnis der Bewertung Ihrer kommunalen Willkommenskultur beträgt</t>
  </si>
  <si>
    <t>von insg.</t>
  </si>
  <si>
    <t>Punkten.</t>
  </si>
  <si>
    <t>Checkliste zur Bewertung der kommunalen Willkommenskultur</t>
  </si>
  <si>
    <t>Das sind</t>
  </si>
  <si>
    <t>Ergebnisse der einzelnen Abschnitte</t>
  </si>
  <si>
    <t>Mit der vorliegenden Checkliste können Sie die Willkommenskultur in Ihrer Kommunalverwaltung messen. Diese Selbsteinschätzung kann Ihnen helfen, den Reifegrad der Willkommenskultur zu erkennen. Gerne können Sie die Checkliste auch als Inspiration für die Weiterentwicklung dieser Kultur nutzen. Bitte lesen Sie sich die Fragen genau durch und kreuzen Sie die zutreffenden Antwortoptionen an. Das Ergebnis der Bewertung können Sie anschließend im Tabellenblatt "Ergebnis" einsehen.</t>
  </si>
  <si>
    <t>Arbeitsmarkt (gefragte Berufe in der Region, Anlaufstellen bei Arbeitssuche)</t>
  </si>
  <si>
    <t>Diese Informationen sind größtenteils verfügbar in:</t>
  </si>
  <si>
    <t>Ziele der Integrationspolitik für die wichtigsten Handlungsfelder (z. B. Teilhabe, Bildung)</t>
  </si>
  <si>
    <t>Der Anteil von Beschäftigten mit Migrationshintergrund in der Verwaltung steht im Verhältnis zum Anteil an der Gesamtbevölkerung.</t>
  </si>
  <si>
    <t>führen wir Befragungen durch (z. B. beim Eintreffen in der Kommune, nach einem Jahr oder regelmäßig).</t>
  </si>
  <si>
    <t>Die Kommune stellt den Bürgern Informationsmaterialien (z. B. Broschüren, Apps) mit folgenden Inhalten zur Verfügung:</t>
  </si>
  <si>
    <t>Mobilitätsangebote (z. B. Routen und Taktung des ÖPNV, alternative Angebote)</t>
  </si>
  <si>
    <t>Spezielle Hilfsangebote (z. B. Unterstützung bei der Suche nach Wohnraum, Betreuungsplätzen, Erwerb des Führerscheins)</t>
  </si>
  <si>
    <t>Vorbildfunktion der Verwaltungsspitze: Bürgermeister*in thematisiert die Bedeutung von Zuwanderung und der interkulturellen Öffnung für die Kommune (z. B. in Personalversammlungen, Gemeindeinformationen, Website, öffentlichen Veranstaltungen).</t>
  </si>
  <si>
    <t>motivieren wir Zugewanderte, bei politischen Prozessen mitzuwirken (z. B. im Gemeinderat).</t>
  </si>
  <si>
    <t>Politische Bildung/Aufklärung (z. B. Beiträge in den Medien, öffentliche Veranstaltungen, Positionierung der Verwaltungsspitze)</t>
  </si>
  <si>
    <t>Präsenz des Themas Vielfalt im Öffentlichen Raum (z. B. symbolische Denkmäler, Plakate)</t>
  </si>
  <si>
    <t>Regelmäßige interkulturelle Kunst- und Kulturveranstaltungen (z. B. Feste, gemeinsame Kunstprojekte, Konzerte)</t>
  </si>
  <si>
    <t>Förderung der nachbarschaftlichen Kontakte und Begegnungen (z. B. interkulturelle Treffpunkte, Tandembörsen, organisierte gemeinschaftliche Aktivitäten)</t>
  </si>
  <si>
    <t>Organisation von oder Beteiligung an Netzwerken der relevanten Akteure (z. B. Runde Tische)</t>
  </si>
  <si>
    <t>Willkommenspaten (z. B. etablierte Mitbürger oder Beschäftigte der Verwaltung)</t>
  </si>
  <si>
    <t>Gutscheinhefte (z. B. für Schwimmbad, Museen)</t>
  </si>
  <si>
    <t>Begrüßungskomitee (z. B. mit etablierten Mitbürgern und Beschäftigten der Verwaltung)</t>
  </si>
  <si>
    <t>Freizeitführer (z. B. mögliche Aktivitäten oder Ausflüge)</t>
  </si>
  <si>
    <t>Unterstützung bei der Berufsorientierung (z. B. Informationsabende, Vorstellung der Betriebe)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</si>
</sst>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scheme val="minor"/>
    </font>
    <font>
      <sz val="12"/>
      <color rgb="FFFF0000"/>
      <name val="Calibri"/>
      <family val="2"/>
      <scheme val="minor"/>
    </font>
    <font>
      <sz val="11"/>
      <color theme="1"/>
      <name val="Arial"/>
      <family val="2"/>
    </font>
    <font>
      <b/>
      <sz val="12"/>
      <color theme="1"/>
      <name val="Calibri"/>
      <family val="2"/>
      <scheme val="minor"/>
    </font>
    <font>
      <sz val="12"/>
      <color rgb="FF000000"/>
      <name val="Calibri"/>
      <family val="2"/>
      <scheme val="minor"/>
    </font>
    <font>
      <b/>
      <i/>
      <sz val="12"/>
      <color theme="1"/>
      <name val="Calibri"/>
      <family val="2"/>
      <scheme val="minor"/>
    </font>
    <font>
      <b/>
      <sz val="12"/>
      <color rgb="FFFF0000"/>
      <name val="Calibri"/>
      <family val="2"/>
      <scheme val="minor"/>
    </font>
    <font>
      <sz val="11"/>
      <color rgb="FFFF0000"/>
      <name val="Arial"/>
      <family val="2"/>
    </font>
    <font>
      <b/>
      <sz val="16"/>
      <color theme="1"/>
      <name val="Calibri"/>
      <family val="2"/>
      <scheme val="minor"/>
    </font>
    <font>
      <sz val="14"/>
      <color theme="1"/>
      <name val="Calibri"/>
      <family val="2"/>
      <scheme val="minor"/>
    </font>
    <font>
      <b/>
      <sz val="14"/>
      <color theme="1"/>
      <name val="Calibri"/>
      <family val="2"/>
      <scheme val="minor"/>
    </font>
    <font>
      <b/>
      <sz val="24"/>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9"/>
        <bgColor indexed="64"/>
      </patternFill>
    </fill>
    <fill>
      <patternFill patternType="solid">
        <fgColor rgb="FFE389FE"/>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24">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9" fontId="12" fillId="0" borderId="0" applyFont="0" applyFill="0" applyBorder="0" applyAlignment="0" applyProtection="0"/>
  </cellStyleXfs>
  <cellXfs count="104">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2" fillId="0" borderId="0" xfId="0" applyFont="1"/>
    <xf numFmtId="0" fontId="4" fillId="0" borderId="0" xfId="0" applyFont="1" applyAlignment="1">
      <alignment vertical="top"/>
    </xf>
    <xf numFmtId="0" fontId="1" fillId="0" borderId="0" xfId="0" applyFont="1" applyAlignment="1">
      <alignment vertical="top" wrapText="1"/>
    </xf>
    <xf numFmtId="0" fontId="0" fillId="0" borderId="0" xfId="0" applyFont="1" applyAlignment="1">
      <alignment vertical="top"/>
    </xf>
    <xf numFmtId="0" fontId="0" fillId="0" borderId="0" xfId="0" applyNumberFormat="1" applyAlignment="1">
      <alignment vertical="top"/>
    </xf>
    <xf numFmtId="0" fontId="0" fillId="0" borderId="0" xfId="0" applyFont="1" applyAlignment="1">
      <alignment vertical="top" wrapText="1"/>
    </xf>
    <xf numFmtId="0" fontId="2" fillId="0" borderId="0" xfId="0" applyFont="1" applyAlignment="1">
      <alignment vertical="top"/>
    </xf>
    <xf numFmtId="0" fontId="7" fillId="0" borderId="0" xfId="0" applyFont="1" applyAlignment="1">
      <alignment vertical="top"/>
    </xf>
    <xf numFmtId="0" fontId="2" fillId="0" borderId="0" xfId="0" applyFont="1" applyAlignment="1"/>
    <xf numFmtId="0" fontId="2" fillId="0" borderId="0" xfId="0" applyFont="1" applyAlignment="1">
      <alignment vertical="top" wrapText="1"/>
    </xf>
    <xf numFmtId="0" fontId="7" fillId="0" borderId="0" xfId="0" applyFont="1" applyAlignment="1">
      <alignment vertical="top" wrapText="1"/>
    </xf>
    <xf numFmtId="0" fontId="0" fillId="0" borderId="0" xfId="0" applyFill="1" applyAlignment="1">
      <alignment vertical="top"/>
    </xf>
    <xf numFmtId="0" fontId="8" fillId="3" borderId="0" xfId="0" applyFont="1" applyFill="1" applyAlignment="1">
      <alignment vertical="top" wrapText="1"/>
    </xf>
    <xf numFmtId="0" fontId="0" fillId="0" borderId="0" xfId="0" applyFill="1" applyAlignment="1">
      <alignment vertical="top" wrapText="1"/>
    </xf>
    <xf numFmtId="0" fontId="0" fillId="0" borderId="0" xfId="0" applyFill="1"/>
    <xf numFmtId="0" fontId="0" fillId="0" borderId="0" xfId="0" applyFont="1" applyFill="1" applyAlignment="1">
      <alignment vertical="top" wrapText="1"/>
    </xf>
    <xf numFmtId="0" fontId="4" fillId="0" borderId="0" xfId="0" applyFont="1" applyFill="1" applyAlignment="1">
      <alignment vertical="top"/>
    </xf>
    <xf numFmtId="0" fontId="1" fillId="0" borderId="0" xfId="0" applyFont="1" applyFill="1" applyAlignment="1">
      <alignment vertical="top" wrapText="1"/>
    </xf>
    <xf numFmtId="0" fontId="0" fillId="0" borderId="0" xfId="0" applyAlignment="1">
      <alignment horizontal="center" vertical="top"/>
    </xf>
    <xf numFmtId="0" fontId="0" fillId="0" borderId="0" xfId="0" applyBorder="1" applyAlignment="1">
      <alignment vertical="top"/>
    </xf>
    <xf numFmtId="0" fontId="8" fillId="3" borderId="0" xfId="0" applyFont="1" applyFill="1" applyBorder="1" applyAlignment="1">
      <alignment vertical="top"/>
    </xf>
    <xf numFmtId="0" fontId="0" fillId="0" borderId="0" xfId="0" applyFill="1" applyBorder="1" applyAlignment="1">
      <alignment vertical="top" wrapText="1"/>
    </xf>
    <xf numFmtId="0" fontId="0" fillId="0" borderId="4" xfId="0" applyBorder="1" applyAlignment="1">
      <alignment vertical="top"/>
    </xf>
    <xf numFmtId="0" fontId="0" fillId="0" borderId="2" xfId="0" applyFont="1" applyBorder="1" applyAlignment="1">
      <alignment vertical="top" wrapText="1"/>
    </xf>
    <xf numFmtId="0" fontId="0" fillId="0" borderId="2" xfId="0" applyBorder="1" applyAlignment="1">
      <alignment vertical="top" wrapText="1"/>
    </xf>
    <xf numFmtId="0" fontId="0" fillId="0" borderId="2" xfId="0" applyBorder="1" applyAlignment="1">
      <alignment vertical="top"/>
    </xf>
    <xf numFmtId="0" fontId="0" fillId="0" borderId="2" xfId="0" applyFont="1" applyFill="1" applyBorder="1" applyAlignment="1">
      <alignment vertical="top" wrapText="1"/>
    </xf>
    <xf numFmtId="0" fontId="0" fillId="0" borderId="2" xfId="0" applyFill="1" applyBorder="1" applyAlignment="1">
      <alignment vertical="top" wrapText="1"/>
    </xf>
    <xf numFmtId="0" fontId="0" fillId="0" borderId="2" xfId="0" applyFont="1" applyBorder="1" applyAlignment="1">
      <alignment vertical="top"/>
    </xf>
    <xf numFmtId="0" fontId="0" fillId="4" borderId="9" xfId="0" applyFill="1" applyBorder="1" applyAlignment="1">
      <alignment horizontal="center" vertical="top"/>
    </xf>
    <xf numFmtId="0" fontId="0" fillId="4" borderId="10" xfId="0" applyFill="1" applyBorder="1" applyAlignment="1">
      <alignment horizontal="center" vertical="top"/>
    </xf>
    <xf numFmtId="0" fontId="6" fillId="4" borderId="7" xfId="0" applyFont="1" applyFill="1" applyBorder="1" applyAlignment="1">
      <alignment horizontal="left" vertical="top" wrapText="1"/>
    </xf>
    <xf numFmtId="0" fontId="0" fillId="0" borderId="14" xfId="0" applyBorder="1" applyAlignment="1">
      <alignment vertical="top" wrapText="1"/>
    </xf>
    <xf numFmtId="0" fontId="0" fillId="0" borderId="16" xfId="0" applyFill="1" applyBorder="1" applyAlignment="1">
      <alignment vertical="top"/>
    </xf>
    <xf numFmtId="0" fontId="0" fillId="0" borderId="11" xfId="0" applyBorder="1" applyAlignment="1">
      <alignment vertical="top" wrapText="1"/>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16" xfId="0" applyBorder="1" applyAlignment="1">
      <alignment vertical="top" wrapText="1"/>
    </xf>
    <xf numFmtId="0" fontId="0" fillId="0" borderId="14" xfId="0" applyFont="1" applyBorder="1" applyAlignment="1">
      <alignment vertical="top" wrapText="1"/>
    </xf>
    <xf numFmtId="0" fontId="0" fillId="0" borderId="16" xfId="0" applyBorder="1" applyAlignment="1">
      <alignment vertical="top"/>
    </xf>
    <xf numFmtId="0" fontId="0" fillId="0" borderId="14" xfId="0" applyFill="1" applyBorder="1" applyAlignment="1">
      <alignment vertical="top" wrapText="1"/>
    </xf>
    <xf numFmtId="0" fontId="0" fillId="0" borderId="16" xfId="0" applyFill="1" applyBorder="1" applyAlignment="1">
      <alignment vertical="top" wrapText="1"/>
    </xf>
    <xf numFmtId="0" fontId="0" fillId="0" borderId="14" xfId="0" applyBorder="1" applyAlignment="1">
      <alignment vertical="top"/>
    </xf>
    <xf numFmtId="0" fontId="0" fillId="0" borderId="14" xfId="0" applyFont="1" applyBorder="1" applyAlignment="1">
      <alignment vertical="top"/>
    </xf>
    <xf numFmtId="0" fontId="0" fillId="4" borderId="18" xfId="0" applyFill="1" applyBorder="1" applyAlignment="1">
      <alignment horizontal="center" vertical="top"/>
    </xf>
    <xf numFmtId="0" fontId="0" fillId="0" borderId="22" xfId="0" applyBorder="1" applyAlignment="1">
      <alignment vertical="top"/>
    </xf>
    <xf numFmtId="0" fontId="5" fillId="0" borderId="6" xfId="0" applyFont="1" applyBorder="1" applyAlignment="1">
      <alignment vertical="top" wrapText="1"/>
    </xf>
    <xf numFmtId="0" fontId="0" fillId="0" borderId="22" xfId="0" applyBorder="1" applyAlignment="1">
      <alignment vertical="top" wrapText="1"/>
    </xf>
    <xf numFmtId="0" fontId="0" fillId="0" borderId="22" xfId="0" applyFont="1" applyFill="1" applyBorder="1" applyAlignment="1">
      <alignment vertical="top" wrapText="1"/>
    </xf>
    <xf numFmtId="0" fontId="3" fillId="0" borderId="6" xfId="0" applyFont="1" applyBorder="1" applyAlignment="1">
      <alignment vertical="top" wrapText="1"/>
    </xf>
    <xf numFmtId="0" fontId="0" fillId="0" borderId="22" xfId="0" applyFill="1" applyBorder="1" applyAlignment="1">
      <alignment vertical="top"/>
    </xf>
    <xf numFmtId="0" fontId="5" fillId="0" borderId="6" xfId="0" applyFont="1" applyFill="1" applyBorder="1" applyAlignment="1">
      <alignment vertical="top" wrapText="1"/>
    </xf>
    <xf numFmtId="0" fontId="3" fillId="0" borderId="6" xfId="0" applyFont="1" applyFill="1" applyBorder="1" applyAlignment="1">
      <alignment vertical="top" wrapText="1"/>
    </xf>
    <xf numFmtId="0" fontId="0" fillId="0" borderId="22" xfId="0" applyFill="1" applyBorder="1" applyAlignment="1">
      <alignment vertical="top" wrapText="1"/>
    </xf>
    <xf numFmtId="0" fontId="5" fillId="0" borderId="3" xfId="0" applyFont="1" applyBorder="1" applyAlignment="1">
      <alignment vertical="top" wrapText="1"/>
    </xf>
    <xf numFmtId="0" fontId="0" fillId="4" borderId="9" xfId="0" applyFont="1" applyFill="1" applyBorder="1" applyAlignment="1">
      <alignment horizontal="center" vertical="top"/>
    </xf>
    <xf numFmtId="0" fontId="0" fillId="4" borderId="10" xfId="0" applyFont="1" applyFill="1" applyBorder="1" applyAlignment="1">
      <alignment horizontal="center" vertical="top"/>
    </xf>
    <xf numFmtId="0" fontId="3" fillId="5" borderId="0" xfId="0" applyFont="1" applyFill="1" applyBorder="1" applyAlignment="1">
      <alignment horizontal="center" vertical="top"/>
    </xf>
    <xf numFmtId="0" fontId="3" fillId="2" borderId="0" xfId="0" applyFont="1" applyFill="1" applyBorder="1" applyAlignment="1">
      <alignment horizontal="center" vertical="top"/>
    </xf>
    <xf numFmtId="0" fontId="8" fillId="3" borderId="21" xfId="0" applyFont="1" applyFill="1" applyBorder="1" applyAlignment="1">
      <alignment vertical="top"/>
    </xf>
    <xf numFmtId="0" fontId="8" fillId="3" borderId="19" xfId="0" applyFont="1" applyFill="1" applyBorder="1" applyAlignment="1">
      <alignment vertical="top"/>
    </xf>
    <xf numFmtId="0" fontId="8" fillId="3" borderId="8" xfId="0" applyFont="1" applyFill="1" applyBorder="1" applyAlignment="1">
      <alignment horizontal="center" vertical="top"/>
    </xf>
    <xf numFmtId="0" fontId="8" fillId="3" borderId="17" xfId="0" applyFont="1" applyFill="1" applyBorder="1" applyAlignment="1">
      <alignment vertical="top"/>
    </xf>
    <xf numFmtId="0" fontId="8" fillId="3" borderId="5" xfId="0" applyFont="1" applyFill="1" applyBorder="1" applyAlignment="1">
      <alignment vertical="top"/>
    </xf>
    <xf numFmtId="0" fontId="8" fillId="3" borderId="5" xfId="0" applyFont="1" applyFill="1" applyBorder="1" applyAlignment="1">
      <alignment horizontal="center" vertical="top"/>
    </xf>
    <xf numFmtId="0" fontId="10" fillId="6" borderId="0" xfId="0" applyFont="1" applyFill="1" applyAlignment="1">
      <alignment vertical="top"/>
    </xf>
    <xf numFmtId="0" fontId="10" fillId="6" borderId="0" xfId="0" applyFont="1" applyFill="1" applyAlignment="1">
      <alignment horizontal="center" vertical="top"/>
    </xf>
    <xf numFmtId="0" fontId="10" fillId="6" borderId="0" xfId="0" applyFont="1" applyFill="1" applyAlignment="1">
      <alignment horizontal="right" vertical="top"/>
    </xf>
    <xf numFmtId="0" fontId="10" fillId="0" borderId="0" xfId="0" applyFont="1" applyFill="1" applyAlignment="1">
      <alignment horizontal="center" vertical="top"/>
    </xf>
    <xf numFmtId="0" fontId="3" fillId="0" borderId="0" xfId="0" applyFont="1" applyAlignment="1">
      <alignment horizontal="center" vertical="top"/>
    </xf>
    <xf numFmtId="0" fontId="3" fillId="0" borderId="0" xfId="0" applyFont="1" applyFill="1" applyAlignment="1">
      <alignment horizontal="center" vertical="top"/>
    </xf>
    <xf numFmtId="0" fontId="10" fillId="0" borderId="0" xfId="0" applyFont="1"/>
    <xf numFmtId="0" fontId="9"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9" fillId="0" borderId="0" xfId="0" applyFont="1"/>
    <xf numFmtId="9" fontId="10" fillId="0" borderId="0" xfId="1" applyNumberFormat="1" applyFont="1" applyAlignment="1">
      <alignment horizontal="left"/>
    </xf>
    <xf numFmtId="0" fontId="11" fillId="0" borderId="0" xfId="0" applyFont="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5" fillId="0" borderId="6" xfId="0" applyFont="1" applyBorder="1" applyAlignment="1">
      <alignment horizontal="left" vertical="top" wrapText="1"/>
    </xf>
    <xf numFmtId="0" fontId="5" fillId="0" borderId="23" xfId="0" applyFont="1" applyBorder="1" applyAlignment="1">
      <alignment horizontal="left" vertical="top" wrapText="1"/>
    </xf>
    <xf numFmtId="0" fontId="3" fillId="0" borderId="6" xfId="0" applyFont="1" applyBorder="1" applyAlignment="1">
      <alignment horizontal="left" vertical="top" wrapText="1"/>
    </xf>
    <xf numFmtId="0" fontId="3" fillId="0" borderId="23" xfId="0" applyFont="1" applyBorder="1" applyAlignment="1">
      <alignment horizontal="left" vertical="top" wrapText="1"/>
    </xf>
    <xf numFmtId="0" fontId="5" fillId="0" borderId="6" xfId="0" applyFont="1" applyFill="1" applyBorder="1" applyAlignment="1">
      <alignment horizontal="left" vertical="top" wrapText="1"/>
    </xf>
    <xf numFmtId="0" fontId="5" fillId="0" borderId="23" xfId="0" applyFont="1" applyFill="1" applyBorder="1" applyAlignment="1">
      <alignment horizontal="left" vertical="top" wrapText="1"/>
    </xf>
    <xf numFmtId="0" fontId="8" fillId="3" borderId="17" xfId="0" applyFont="1" applyFill="1" applyBorder="1" applyAlignment="1">
      <alignment horizontal="left" vertical="top"/>
    </xf>
    <xf numFmtId="0" fontId="8" fillId="3" borderId="0" xfId="0" applyFont="1" applyFill="1" applyBorder="1" applyAlignment="1">
      <alignment horizontal="left" vertical="top"/>
    </xf>
    <xf numFmtId="0" fontId="8" fillId="3" borderId="5" xfId="0" applyFont="1" applyFill="1" applyBorder="1" applyAlignment="1">
      <alignment horizontal="left" vertical="top"/>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0" fillId="0" borderId="0" xfId="0" applyAlignment="1">
      <alignment horizontal="left" vertical="top" wrapText="1"/>
    </xf>
    <xf numFmtId="0" fontId="3" fillId="0" borderId="6" xfId="0" applyFont="1" applyFill="1" applyBorder="1" applyAlignment="1">
      <alignment horizontal="left" vertical="top" wrapText="1"/>
    </xf>
    <xf numFmtId="0" fontId="3" fillId="0" borderId="23" xfId="0" applyFont="1" applyFill="1" applyBorder="1" applyAlignment="1">
      <alignment horizontal="left" vertical="top" wrapText="1"/>
    </xf>
    <xf numFmtId="0" fontId="8" fillId="3" borderId="21" xfId="0" applyFont="1" applyFill="1" applyBorder="1" applyAlignment="1">
      <alignment horizontal="left" vertical="top"/>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3" fillId="0" borderId="1" xfId="0" applyFont="1" applyBorder="1" applyAlignment="1">
      <alignment horizontal="left"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tabSelected="1" view="pageLayout" zoomScaleNormal="80" workbookViewId="0">
      <selection activeCell="A2" sqref="A2:XFD2"/>
    </sheetView>
  </sheetViews>
  <sheetFormatPr baseColWidth="10" defaultColWidth="10.75" defaultRowHeight="15.75" x14ac:dyDescent="0.25"/>
  <cols>
    <col min="1" max="1" width="27" style="1" customWidth="1"/>
    <col min="2" max="2" width="72.75" style="1" customWidth="1"/>
    <col min="3" max="3" width="36.5" style="22" customWidth="1"/>
    <col min="4" max="4" width="10.25" style="2" customWidth="1"/>
    <col min="5" max="5" width="19" style="1" customWidth="1"/>
    <col min="6" max="6" width="21.75" customWidth="1"/>
    <col min="7" max="7" width="67.75" style="1" customWidth="1"/>
    <col min="8" max="16384" width="10.75" style="1"/>
  </cols>
  <sheetData>
    <row r="1" spans="1:7" ht="69" customHeight="1" x14ac:dyDescent="0.25">
      <c r="A1" s="81" t="s">
        <v>102</v>
      </c>
      <c r="B1" s="81"/>
      <c r="C1" s="81"/>
    </row>
    <row r="2" spans="1:7" ht="85.15" customHeight="1" thickBot="1" x14ac:dyDescent="0.3">
      <c r="A2" s="97" t="s">
        <v>105</v>
      </c>
      <c r="B2" s="97"/>
      <c r="C2" s="97"/>
    </row>
    <row r="3" spans="1:7" ht="32.25" thickBot="1" x14ac:dyDescent="0.3">
      <c r="A3" s="23"/>
      <c r="B3" s="26"/>
      <c r="C3" s="35" t="s">
        <v>76</v>
      </c>
    </row>
    <row r="4" spans="1:7" ht="21.75" thickBot="1" x14ac:dyDescent="0.3">
      <c r="A4" s="100" t="s">
        <v>56</v>
      </c>
      <c r="B4" s="101"/>
      <c r="C4" s="102"/>
      <c r="D4"/>
    </row>
    <row r="5" spans="1:7" ht="30" customHeight="1" x14ac:dyDescent="0.25">
      <c r="A5" s="103" t="s">
        <v>57</v>
      </c>
      <c r="B5" s="85" t="s">
        <v>86</v>
      </c>
      <c r="C5" s="86"/>
    </row>
    <row r="6" spans="1:7" x14ac:dyDescent="0.25">
      <c r="A6" s="103"/>
      <c r="B6" s="29" t="s">
        <v>3</v>
      </c>
      <c r="C6" s="33"/>
      <c r="D6" s="1"/>
    </row>
    <row r="7" spans="1:7" x14ac:dyDescent="0.25">
      <c r="A7" s="103"/>
      <c r="B7" s="29" t="s">
        <v>4</v>
      </c>
      <c r="C7" s="33"/>
      <c r="D7" s="1"/>
    </row>
    <row r="8" spans="1:7" x14ac:dyDescent="0.25">
      <c r="A8" s="103"/>
      <c r="B8" s="29" t="s">
        <v>5</v>
      </c>
      <c r="C8" s="33"/>
      <c r="D8" s="1"/>
    </row>
    <row r="9" spans="1:7" x14ac:dyDescent="0.25">
      <c r="A9" s="103"/>
      <c r="B9" s="29" t="s">
        <v>6</v>
      </c>
      <c r="C9" s="33"/>
      <c r="D9" s="1"/>
    </row>
    <row r="10" spans="1:7" ht="16.5" thickBot="1" x14ac:dyDescent="0.3">
      <c r="A10" s="103"/>
      <c r="B10" s="38" t="s">
        <v>0</v>
      </c>
      <c r="C10" s="34"/>
      <c r="D10" s="1"/>
    </row>
    <row r="11" spans="1:7" ht="34.15" customHeight="1" x14ac:dyDescent="0.25">
      <c r="A11" s="82" t="s">
        <v>58</v>
      </c>
      <c r="B11" s="85" t="s">
        <v>111</v>
      </c>
      <c r="C11" s="86"/>
      <c r="G11" s="2"/>
    </row>
    <row r="12" spans="1:7" x14ac:dyDescent="0.25">
      <c r="A12" s="83"/>
      <c r="B12" s="47" t="s">
        <v>20</v>
      </c>
      <c r="C12" s="33"/>
      <c r="D12" s="12"/>
    </row>
    <row r="13" spans="1:7" x14ac:dyDescent="0.25">
      <c r="A13" s="83"/>
      <c r="B13" s="47" t="s">
        <v>1</v>
      </c>
      <c r="C13" s="33"/>
      <c r="D13" s="1"/>
    </row>
    <row r="14" spans="1:7" x14ac:dyDescent="0.25">
      <c r="A14" s="83"/>
      <c r="B14" s="46" t="s">
        <v>8</v>
      </c>
      <c r="C14" s="33"/>
      <c r="D14" s="1"/>
    </row>
    <row r="15" spans="1:7" x14ac:dyDescent="0.25">
      <c r="A15" s="83"/>
      <c r="B15" s="46" t="s">
        <v>9</v>
      </c>
      <c r="C15" s="33"/>
      <c r="D15" s="1"/>
    </row>
    <row r="16" spans="1:7" x14ac:dyDescent="0.25">
      <c r="A16" s="83"/>
      <c r="B16" s="42" t="s">
        <v>124</v>
      </c>
      <c r="C16" s="33"/>
      <c r="G16" s="9"/>
    </row>
    <row r="17" spans="1:4" x14ac:dyDescent="0.25">
      <c r="A17" s="83"/>
      <c r="B17" s="47" t="s">
        <v>2</v>
      </c>
      <c r="C17" s="33"/>
      <c r="D17" s="1"/>
    </row>
    <row r="18" spans="1:4" x14ac:dyDescent="0.25">
      <c r="A18" s="83"/>
      <c r="B18" s="46" t="s">
        <v>17</v>
      </c>
      <c r="C18" s="33"/>
      <c r="D18"/>
    </row>
    <row r="19" spans="1:4" x14ac:dyDescent="0.25">
      <c r="A19" s="83"/>
      <c r="B19" s="46" t="s">
        <v>7</v>
      </c>
      <c r="C19" s="33"/>
      <c r="D19"/>
    </row>
    <row r="20" spans="1:4" ht="22.15" customHeight="1" x14ac:dyDescent="0.25">
      <c r="A20" s="83"/>
      <c r="B20" s="36" t="s">
        <v>18</v>
      </c>
      <c r="C20" s="33"/>
      <c r="D20"/>
    </row>
    <row r="21" spans="1:4" x14ac:dyDescent="0.25">
      <c r="A21" s="83"/>
      <c r="B21" s="36" t="s">
        <v>106</v>
      </c>
      <c r="C21" s="33"/>
      <c r="D21"/>
    </row>
    <row r="22" spans="1:4" ht="16.5" thickBot="1" x14ac:dyDescent="0.3">
      <c r="A22" s="84"/>
      <c r="B22" s="41" t="s">
        <v>30</v>
      </c>
      <c r="C22" s="48"/>
      <c r="D22"/>
    </row>
    <row r="23" spans="1:4" ht="37.15" customHeight="1" x14ac:dyDescent="0.25">
      <c r="A23" s="82" t="s">
        <v>88</v>
      </c>
      <c r="B23" s="85" t="s">
        <v>107</v>
      </c>
      <c r="C23" s="86"/>
      <c r="D23"/>
    </row>
    <row r="24" spans="1:4" x14ac:dyDescent="0.25">
      <c r="A24" s="83"/>
      <c r="B24" s="46" t="s">
        <v>3</v>
      </c>
      <c r="C24" s="33"/>
      <c r="D24"/>
    </row>
    <row r="25" spans="1:4" x14ac:dyDescent="0.25">
      <c r="A25" s="83"/>
      <c r="B25" s="46" t="s">
        <v>4</v>
      </c>
      <c r="C25" s="33"/>
      <c r="D25"/>
    </row>
    <row r="26" spans="1:4" x14ac:dyDescent="0.25">
      <c r="A26" s="83"/>
      <c r="B26" s="46" t="s">
        <v>5</v>
      </c>
      <c r="C26" s="33"/>
      <c r="D26"/>
    </row>
    <row r="27" spans="1:4" ht="16.5" thickBot="1" x14ac:dyDescent="0.3">
      <c r="A27" s="84"/>
      <c r="B27" s="43" t="s">
        <v>6</v>
      </c>
      <c r="C27" s="48"/>
      <c r="D27"/>
    </row>
    <row r="28" spans="1:4" ht="37.15" customHeight="1" x14ac:dyDescent="0.25">
      <c r="A28" s="82" t="s">
        <v>89</v>
      </c>
      <c r="B28" s="87" t="s">
        <v>31</v>
      </c>
      <c r="C28" s="88"/>
      <c r="D28"/>
    </row>
    <row r="29" spans="1:4" x14ac:dyDescent="0.25">
      <c r="A29" s="83"/>
      <c r="B29" s="46" t="s">
        <v>10</v>
      </c>
      <c r="C29" s="33"/>
      <c r="D29"/>
    </row>
    <row r="30" spans="1:4" ht="16.5" thickBot="1" x14ac:dyDescent="0.3">
      <c r="A30" s="84"/>
      <c r="B30" s="43" t="s">
        <v>11</v>
      </c>
      <c r="C30" s="48"/>
      <c r="D30"/>
    </row>
    <row r="31" spans="1:4" ht="34.15" customHeight="1" x14ac:dyDescent="0.25">
      <c r="A31" s="82" t="s">
        <v>90</v>
      </c>
      <c r="B31" s="89" t="s">
        <v>42</v>
      </c>
      <c r="C31" s="90"/>
      <c r="D31" s="1"/>
    </row>
    <row r="32" spans="1:4" x14ac:dyDescent="0.25">
      <c r="A32" s="83"/>
      <c r="B32" s="46" t="s">
        <v>12</v>
      </c>
      <c r="C32" s="33"/>
      <c r="D32" s="4"/>
    </row>
    <row r="33" spans="1:6" x14ac:dyDescent="0.25">
      <c r="A33" s="83"/>
      <c r="B33" s="46" t="s">
        <v>13</v>
      </c>
      <c r="C33" s="33"/>
      <c r="D33"/>
    </row>
    <row r="34" spans="1:6" x14ac:dyDescent="0.25">
      <c r="A34" s="83"/>
      <c r="B34" s="46" t="s">
        <v>14</v>
      </c>
      <c r="C34" s="33"/>
      <c r="D34"/>
    </row>
    <row r="35" spans="1:6" s="3" customFormat="1" x14ac:dyDescent="0.25">
      <c r="A35" s="83"/>
      <c r="B35" s="46" t="s">
        <v>15</v>
      </c>
      <c r="C35" s="59"/>
    </row>
    <row r="36" spans="1:6" s="3" customFormat="1" ht="16.5" thickBot="1" x14ac:dyDescent="0.3">
      <c r="A36" s="84"/>
      <c r="B36" s="41" t="s">
        <v>16</v>
      </c>
      <c r="C36" s="60"/>
    </row>
    <row r="37" spans="1:6" s="15" customFormat="1" ht="21.75" thickBot="1" x14ac:dyDescent="0.3">
      <c r="A37" s="91" t="s">
        <v>78</v>
      </c>
      <c r="B37" s="92"/>
      <c r="C37" s="93"/>
      <c r="D37" s="20"/>
    </row>
    <row r="38" spans="1:6" s="15" customFormat="1" ht="31.9" customHeight="1" x14ac:dyDescent="0.25">
      <c r="A38" s="94" t="s">
        <v>77</v>
      </c>
      <c r="B38" s="89" t="s">
        <v>75</v>
      </c>
      <c r="C38" s="90"/>
      <c r="F38" s="18"/>
    </row>
    <row r="39" spans="1:6" s="15" customFormat="1" ht="31.5" x14ac:dyDescent="0.25">
      <c r="A39" s="95"/>
      <c r="B39" s="39" t="s">
        <v>72</v>
      </c>
      <c r="C39" s="33"/>
      <c r="F39" s="18"/>
    </row>
    <row r="40" spans="1:6" s="15" customFormat="1" ht="31.5" x14ac:dyDescent="0.25">
      <c r="A40" s="95"/>
      <c r="B40" s="39" t="s">
        <v>108</v>
      </c>
      <c r="C40" s="33"/>
      <c r="F40" s="18"/>
    </row>
    <row r="41" spans="1:6" s="15" customFormat="1" x14ac:dyDescent="0.25">
      <c r="A41" s="95"/>
      <c r="B41" s="39" t="s">
        <v>73</v>
      </c>
      <c r="C41" s="33"/>
      <c r="F41" s="18"/>
    </row>
    <row r="42" spans="1:6" s="15" customFormat="1" x14ac:dyDescent="0.25">
      <c r="A42" s="95"/>
      <c r="B42" s="39" t="s">
        <v>61</v>
      </c>
      <c r="C42" s="33"/>
      <c r="F42" s="18"/>
    </row>
    <row r="43" spans="1:6" s="15" customFormat="1" ht="16.5" thickBot="1" x14ac:dyDescent="0.3">
      <c r="A43" s="96"/>
      <c r="B43" s="40" t="s">
        <v>62</v>
      </c>
      <c r="C43" s="48"/>
      <c r="F43" s="18"/>
    </row>
    <row r="44" spans="1:6" ht="34.15" customHeight="1" x14ac:dyDescent="0.25">
      <c r="A44" s="82" t="s">
        <v>79</v>
      </c>
      <c r="B44" s="85" t="s">
        <v>21</v>
      </c>
      <c r="C44" s="86"/>
      <c r="D44" s="1"/>
    </row>
    <row r="45" spans="1:6" x14ac:dyDescent="0.25">
      <c r="A45" s="83"/>
      <c r="B45" s="36" t="s">
        <v>34</v>
      </c>
      <c r="C45" s="33"/>
      <c r="D45" s="1"/>
    </row>
    <row r="46" spans="1:6" ht="31.5" x14ac:dyDescent="0.25">
      <c r="A46" s="83"/>
      <c r="B46" s="36" t="s">
        <v>123</v>
      </c>
      <c r="C46" s="33"/>
      <c r="D46" s="1"/>
    </row>
    <row r="47" spans="1:6" x14ac:dyDescent="0.25">
      <c r="A47" s="83"/>
      <c r="B47" s="36" t="s">
        <v>22</v>
      </c>
      <c r="C47" s="33"/>
      <c r="D47" s="1"/>
    </row>
    <row r="48" spans="1:6" ht="31.5" x14ac:dyDescent="0.25">
      <c r="A48" s="83"/>
      <c r="B48" s="42" t="s">
        <v>23</v>
      </c>
      <c r="C48" s="33"/>
      <c r="D48" s="1"/>
    </row>
    <row r="49" spans="1:7" x14ac:dyDescent="0.25">
      <c r="A49" s="83"/>
      <c r="B49" s="46" t="s">
        <v>122</v>
      </c>
      <c r="C49" s="33"/>
      <c r="D49" s="1"/>
    </row>
    <row r="50" spans="1:7" x14ac:dyDescent="0.25">
      <c r="A50" s="83"/>
      <c r="B50" s="36" t="s">
        <v>121</v>
      </c>
      <c r="C50" s="33"/>
      <c r="D50" s="1"/>
    </row>
    <row r="51" spans="1:7" ht="31.5" x14ac:dyDescent="0.25">
      <c r="A51" s="83"/>
      <c r="B51" s="36" t="s">
        <v>24</v>
      </c>
      <c r="C51" s="33"/>
      <c r="D51" s="1"/>
    </row>
    <row r="52" spans="1:7" ht="16.5" thickBot="1" x14ac:dyDescent="0.3">
      <c r="A52" s="84"/>
      <c r="B52" s="43" t="s">
        <v>53</v>
      </c>
      <c r="C52" s="48"/>
      <c r="D52" s="1"/>
    </row>
    <row r="53" spans="1:7" ht="37.15" customHeight="1" x14ac:dyDescent="0.25">
      <c r="A53" s="82" t="s">
        <v>80</v>
      </c>
      <c r="B53" s="85" t="s">
        <v>25</v>
      </c>
      <c r="C53" s="86"/>
      <c r="D53"/>
    </row>
    <row r="54" spans="1:7" ht="31.5" x14ac:dyDescent="0.25">
      <c r="A54" s="83"/>
      <c r="B54" s="36" t="s">
        <v>120</v>
      </c>
      <c r="C54" s="33"/>
      <c r="D54" s="1"/>
    </row>
    <row r="55" spans="1:7" ht="31.5" x14ac:dyDescent="0.25">
      <c r="A55" s="83"/>
      <c r="B55" s="36" t="s">
        <v>26</v>
      </c>
      <c r="C55" s="33"/>
      <c r="D55" s="1"/>
      <c r="G55" s="10"/>
    </row>
    <row r="56" spans="1:7" ht="31.5" x14ac:dyDescent="0.25">
      <c r="A56" s="83"/>
      <c r="B56" s="36" t="s">
        <v>125</v>
      </c>
      <c r="C56" s="33"/>
      <c r="D56"/>
    </row>
    <row r="57" spans="1:7" x14ac:dyDescent="0.25">
      <c r="A57" s="83"/>
      <c r="B57" s="36" t="s">
        <v>35</v>
      </c>
      <c r="C57" s="33"/>
      <c r="D57" s="1"/>
    </row>
    <row r="58" spans="1:7" ht="31.5" x14ac:dyDescent="0.25">
      <c r="A58" s="83"/>
      <c r="B58" s="36" t="s">
        <v>36</v>
      </c>
      <c r="C58" s="33"/>
      <c r="D58" s="1"/>
    </row>
    <row r="59" spans="1:7" ht="16.5" thickBot="1" x14ac:dyDescent="0.3">
      <c r="A59" s="84"/>
      <c r="B59" s="43" t="s">
        <v>53</v>
      </c>
      <c r="C59" s="34"/>
      <c r="D59"/>
    </row>
    <row r="60" spans="1:7" s="15" customFormat="1" ht="33" customHeight="1" x14ac:dyDescent="0.25">
      <c r="A60" s="94" t="s">
        <v>81</v>
      </c>
      <c r="B60" s="98" t="s">
        <v>50</v>
      </c>
      <c r="C60" s="99"/>
      <c r="D60" s="18"/>
    </row>
    <row r="61" spans="1:7" s="15" customFormat="1" x14ac:dyDescent="0.25">
      <c r="A61" s="95"/>
      <c r="B61" s="44" t="s">
        <v>47</v>
      </c>
      <c r="C61" s="33"/>
      <c r="D61" s="18"/>
    </row>
    <row r="62" spans="1:7" s="15" customFormat="1" x14ac:dyDescent="0.25">
      <c r="A62" s="95"/>
      <c r="B62" s="44" t="s">
        <v>43</v>
      </c>
      <c r="C62" s="33"/>
      <c r="D62" s="18"/>
    </row>
    <row r="63" spans="1:7" s="15" customFormat="1" x14ac:dyDescent="0.25">
      <c r="A63" s="95"/>
      <c r="B63" s="44" t="s">
        <v>44</v>
      </c>
      <c r="C63" s="33"/>
      <c r="D63" s="18"/>
    </row>
    <row r="64" spans="1:7" s="15" customFormat="1" x14ac:dyDescent="0.25">
      <c r="A64" s="95"/>
      <c r="B64" s="44" t="s">
        <v>45</v>
      </c>
      <c r="C64" s="33"/>
      <c r="D64" s="18"/>
    </row>
    <row r="65" spans="1:8" s="15" customFormat="1" x14ac:dyDescent="0.25">
      <c r="A65" s="95"/>
      <c r="B65" s="44" t="s">
        <v>46</v>
      </c>
      <c r="C65" s="33"/>
      <c r="D65" s="18"/>
    </row>
    <row r="66" spans="1:8" s="15" customFormat="1" x14ac:dyDescent="0.25">
      <c r="A66" s="95"/>
      <c r="B66" s="44" t="s">
        <v>48</v>
      </c>
      <c r="C66" s="33"/>
      <c r="D66" s="18"/>
    </row>
    <row r="67" spans="1:8" s="15" customFormat="1" x14ac:dyDescent="0.25">
      <c r="A67" s="95"/>
      <c r="B67" s="44" t="s">
        <v>49</v>
      </c>
      <c r="C67" s="33"/>
      <c r="D67" s="18"/>
    </row>
    <row r="68" spans="1:8" s="15" customFormat="1" ht="16.5" thickBot="1" x14ac:dyDescent="0.3">
      <c r="A68" s="96"/>
      <c r="B68" s="45" t="s">
        <v>51</v>
      </c>
      <c r="C68" s="34"/>
      <c r="D68" s="18"/>
    </row>
    <row r="69" spans="1:8" s="15" customFormat="1" ht="21.75" thickBot="1" x14ac:dyDescent="0.3">
      <c r="A69" s="91" t="s">
        <v>59</v>
      </c>
      <c r="B69" s="92"/>
      <c r="C69" s="93"/>
      <c r="D69" s="18"/>
    </row>
    <row r="70" spans="1:8" s="3" customFormat="1" ht="34.9" customHeight="1" x14ac:dyDescent="0.25">
      <c r="A70" s="82" t="s">
        <v>82</v>
      </c>
      <c r="B70" s="85" t="s">
        <v>19</v>
      </c>
      <c r="C70" s="86"/>
      <c r="D70" s="10"/>
      <c r="G70" s="2"/>
    </row>
    <row r="71" spans="1:8" s="3" customFormat="1" ht="47.25" x14ac:dyDescent="0.25">
      <c r="A71" s="83"/>
      <c r="B71" s="42" t="s">
        <v>32</v>
      </c>
      <c r="C71" s="59"/>
      <c r="D71" s="1"/>
      <c r="G71" s="1"/>
    </row>
    <row r="72" spans="1:8" s="3" customFormat="1" ht="63" x14ac:dyDescent="0.25">
      <c r="A72" s="83"/>
      <c r="B72" s="42" t="s">
        <v>114</v>
      </c>
      <c r="C72" s="59"/>
      <c r="D72" s="1"/>
      <c r="G72" s="1"/>
    </row>
    <row r="73" spans="1:8" x14ac:dyDescent="0.25">
      <c r="A73" s="83"/>
      <c r="B73" s="36" t="s">
        <v>33</v>
      </c>
      <c r="C73" s="33"/>
      <c r="D73" s="1"/>
    </row>
    <row r="74" spans="1:8" ht="31.5" x14ac:dyDescent="0.25">
      <c r="A74" s="83"/>
      <c r="B74" s="36" t="s">
        <v>109</v>
      </c>
      <c r="C74" s="33"/>
      <c r="D74" s="1"/>
    </row>
    <row r="75" spans="1:8" ht="16.5" thickBot="1" x14ac:dyDescent="0.3">
      <c r="A75" s="84"/>
      <c r="B75" s="43" t="s">
        <v>53</v>
      </c>
      <c r="C75" s="48"/>
      <c r="D75" s="1"/>
    </row>
    <row r="76" spans="1:8" ht="34.15" customHeight="1" x14ac:dyDescent="0.25">
      <c r="A76" s="82" t="s">
        <v>83</v>
      </c>
      <c r="B76" s="85" t="s">
        <v>37</v>
      </c>
      <c r="C76" s="86"/>
      <c r="D76"/>
    </row>
    <row r="77" spans="1:8" x14ac:dyDescent="0.25">
      <c r="A77" s="83"/>
      <c r="B77" s="36" t="s">
        <v>112</v>
      </c>
      <c r="C77" s="33"/>
      <c r="D77" s="1"/>
      <c r="H77" s="2"/>
    </row>
    <row r="78" spans="1:8" x14ac:dyDescent="0.25">
      <c r="A78" s="83"/>
      <c r="B78" s="36" t="s">
        <v>40</v>
      </c>
      <c r="C78" s="33"/>
      <c r="D78" s="1"/>
    </row>
    <row r="79" spans="1:8" x14ac:dyDescent="0.25">
      <c r="A79" s="83"/>
      <c r="B79" s="36" t="s">
        <v>39</v>
      </c>
      <c r="C79" s="33"/>
      <c r="D79" s="1"/>
    </row>
    <row r="80" spans="1:8" ht="31.5" x14ac:dyDescent="0.25">
      <c r="A80" s="83"/>
      <c r="B80" s="36" t="s">
        <v>113</v>
      </c>
      <c r="C80" s="33"/>
      <c r="D80"/>
    </row>
    <row r="81" spans="1:7" ht="16.5" thickBot="1" x14ac:dyDescent="0.3">
      <c r="A81" s="84"/>
      <c r="B81" s="41" t="s">
        <v>38</v>
      </c>
      <c r="C81" s="34"/>
      <c r="D81"/>
    </row>
    <row r="82" spans="1:7" ht="34.15" customHeight="1" x14ac:dyDescent="0.25">
      <c r="A82" s="82" t="s">
        <v>84</v>
      </c>
      <c r="B82" s="85" t="s">
        <v>28</v>
      </c>
      <c r="C82" s="86"/>
      <c r="D82" s="11"/>
      <c r="G82" s="14"/>
    </row>
    <row r="83" spans="1:7" ht="31.5" x14ac:dyDescent="0.25">
      <c r="A83" s="83"/>
      <c r="B83" s="36" t="s">
        <v>110</v>
      </c>
      <c r="C83" s="33"/>
      <c r="D83" s="1"/>
      <c r="G83" s="3"/>
    </row>
    <row r="84" spans="1:7" ht="25.9" customHeight="1" x14ac:dyDescent="0.25">
      <c r="A84" s="83"/>
      <c r="B84" s="36" t="s">
        <v>70</v>
      </c>
      <c r="C84" s="33"/>
      <c r="D84" s="1"/>
    </row>
    <row r="85" spans="1:7" ht="31.5" x14ac:dyDescent="0.25">
      <c r="A85" s="83"/>
      <c r="B85" s="36" t="s">
        <v>115</v>
      </c>
      <c r="C85" s="33"/>
      <c r="D85" s="5"/>
    </row>
    <row r="86" spans="1:7" s="15" customFormat="1" ht="37.15" customHeight="1" x14ac:dyDescent="0.25">
      <c r="A86" s="83"/>
      <c r="B86" s="39" t="s">
        <v>71</v>
      </c>
      <c r="C86" s="33"/>
      <c r="D86" s="20"/>
    </row>
    <row r="87" spans="1:7" s="15" customFormat="1" ht="16.5" thickBot="1" x14ac:dyDescent="0.3">
      <c r="A87" s="84"/>
      <c r="B87" s="40" t="s">
        <v>68</v>
      </c>
      <c r="C87" s="48"/>
      <c r="D87" s="20"/>
    </row>
    <row r="88" spans="1:7" ht="34.15" customHeight="1" x14ac:dyDescent="0.25">
      <c r="A88" s="82" t="s">
        <v>85</v>
      </c>
      <c r="B88" s="87" t="s">
        <v>29</v>
      </c>
      <c r="C88" s="88"/>
      <c r="D88" s="1"/>
      <c r="G88" s="2"/>
    </row>
    <row r="89" spans="1:7" ht="31.5" x14ac:dyDescent="0.25">
      <c r="A89" s="83"/>
      <c r="B89" s="36" t="s">
        <v>116</v>
      </c>
      <c r="C89" s="33"/>
      <c r="D89" s="10"/>
      <c r="G89" s="13"/>
    </row>
    <row r="90" spans="1:7" ht="31.5" x14ac:dyDescent="0.25">
      <c r="A90" s="83"/>
      <c r="B90" s="36" t="s">
        <v>117</v>
      </c>
      <c r="C90" s="33"/>
      <c r="D90" s="5"/>
      <c r="G90" s="10"/>
    </row>
    <row r="91" spans="1:7" x14ac:dyDescent="0.25">
      <c r="A91" s="83"/>
      <c r="B91" s="36" t="s">
        <v>52</v>
      </c>
      <c r="C91" s="33"/>
      <c r="D91" s="5"/>
      <c r="G91" s="2"/>
    </row>
    <row r="92" spans="1:7" ht="31.5" x14ac:dyDescent="0.25">
      <c r="A92" s="83"/>
      <c r="B92" s="36" t="s">
        <v>118</v>
      </c>
      <c r="C92" s="33"/>
      <c r="D92" s="5"/>
      <c r="G92" s="10"/>
    </row>
    <row r="93" spans="1:7" ht="34.9" customHeight="1" x14ac:dyDescent="0.25">
      <c r="A93" s="83"/>
      <c r="B93" s="36" t="s">
        <v>119</v>
      </c>
      <c r="C93" s="33"/>
      <c r="D93" s="5"/>
      <c r="G93" s="13"/>
    </row>
    <row r="94" spans="1:7" ht="16.5" thickBot="1" x14ac:dyDescent="0.3">
      <c r="A94" s="84"/>
      <c r="B94" s="37" t="s">
        <v>41</v>
      </c>
      <c r="C94" s="34"/>
      <c r="D94" s="7"/>
      <c r="G94" s="10"/>
    </row>
  </sheetData>
  <sheetProtection formatCells="0" formatColumns="0" formatRows="0"/>
  <mergeCells count="31">
    <mergeCell ref="B70:C70"/>
    <mergeCell ref="B76:C76"/>
    <mergeCell ref="B82:C82"/>
    <mergeCell ref="B88:C88"/>
    <mergeCell ref="A2:C2"/>
    <mergeCell ref="A69:C69"/>
    <mergeCell ref="B44:C44"/>
    <mergeCell ref="B53:C53"/>
    <mergeCell ref="B60:C60"/>
    <mergeCell ref="A4:C4"/>
    <mergeCell ref="A5:A10"/>
    <mergeCell ref="A11:A22"/>
    <mergeCell ref="A23:A27"/>
    <mergeCell ref="A28:A30"/>
    <mergeCell ref="A31:A36"/>
    <mergeCell ref="A1:C1"/>
    <mergeCell ref="A70:A75"/>
    <mergeCell ref="A76:A81"/>
    <mergeCell ref="A82:A87"/>
    <mergeCell ref="A88:A94"/>
    <mergeCell ref="B5:C5"/>
    <mergeCell ref="B11:C11"/>
    <mergeCell ref="B23:C23"/>
    <mergeCell ref="B28:C28"/>
    <mergeCell ref="B31:C31"/>
    <mergeCell ref="B38:C38"/>
    <mergeCell ref="A37:C37"/>
    <mergeCell ref="A38:A43"/>
    <mergeCell ref="A44:A52"/>
    <mergeCell ref="A53:A59"/>
    <mergeCell ref="A60:A68"/>
  </mergeCells>
  <pageMargins left="0.7" right="0.7" top="0.78740157499999996" bottom="0.78740157499999996" header="0.3" footer="0.3"/>
  <pageSetup paperSize="9" scale="59" fitToHeight="0" orientation="portrait" r:id="rId1"/>
  <headerFooter>
    <oddHeader>&amp;L&amp;G&amp;R&amp;G</oddHeader>
    <oddFooter>&amp;LSeite &amp;P von &amp;N&amp;C&amp;G&amp;R&amp;G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A16" sqref="A16:XFD16"/>
    </sheetView>
  </sheetViews>
  <sheetFormatPr baseColWidth="10" defaultRowHeight="15.75" x14ac:dyDescent="0.25"/>
  <sheetData>
    <row r="1" spans="1:8" ht="18.75" x14ac:dyDescent="0.3">
      <c r="A1" s="75" t="s">
        <v>98</v>
      </c>
    </row>
    <row r="4" spans="1:8" ht="25.15" customHeight="1" x14ac:dyDescent="0.3">
      <c r="A4" s="76" t="s">
        <v>99</v>
      </c>
      <c r="B4" s="77"/>
      <c r="C4" s="77"/>
      <c r="D4" s="77"/>
      <c r="E4" s="77"/>
      <c r="F4" s="77"/>
      <c r="G4" s="77"/>
      <c r="H4" s="77"/>
    </row>
    <row r="5" spans="1:8" ht="18.75" x14ac:dyDescent="0.3">
      <c r="A5" s="78">
        <f>Auswertung!C95</f>
        <v>0</v>
      </c>
      <c r="B5" s="76" t="s">
        <v>100</v>
      </c>
      <c r="C5" s="78">
        <f>Auswertung!D95</f>
        <v>56</v>
      </c>
      <c r="D5" s="76" t="s">
        <v>101</v>
      </c>
      <c r="E5" s="79" t="s">
        <v>103</v>
      </c>
      <c r="F5" s="80">
        <f>A5/C5</f>
        <v>0</v>
      </c>
      <c r="G5" s="77"/>
      <c r="H5" s="77"/>
    </row>
    <row r="6" spans="1:8" ht="18.75" x14ac:dyDescent="0.3">
      <c r="A6" s="76"/>
      <c r="B6" s="76"/>
      <c r="C6" s="76"/>
      <c r="D6" s="76"/>
      <c r="E6" s="77"/>
      <c r="F6" s="77"/>
      <c r="G6" s="77"/>
      <c r="H6" s="77"/>
    </row>
    <row r="7" spans="1:8" ht="18.75" x14ac:dyDescent="0.3">
      <c r="A7" s="76" t="str">
        <f>Auswertung!C99</f>
        <v>Nutzen Sie die Checkliste, um die Willkommenskultur in Ihrer Kommune aufzubauen oder weiterzuentwickeln.</v>
      </c>
      <c r="B7" s="76"/>
      <c r="D7" s="76"/>
      <c r="E7" s="77"/>
      <c r="F7" s="77"/>
      <c r="G7" s="77"/>
      <c r="H7" s="77"/>
    </row>
    <row r="8" spans="1:8" x14ac:dyDescent="0.25">
      <c r="A8" s="77"/>
      <c r="B8" s="77"/>
      <c r="C8" s="77"/>
      <c r="D8" s="77"/>
      <c r="E8" s="77"/>
      <c r="F8" s="77"/>
      <c r="G8" s="77"/>
      <c r="H8" s="77"/>
    </row>
    <row r="9" spans="1:8" x14ac:dyDescent="0.25">
      <c r="A9" s="77"/>
      <c r="B9" s="77"/>
      <c r="C9" s="77"/>
      <c r="D9" s="77"/>
      <c r="E9" s="77"/>
      <c r="F9" s="77"/>
      <c r="G9" s="77"/>
      <c r="H9" s="77"/>
    </row>
    <row r="10" spans="1:8" ht="18.75" x14ac:dyDescent="0.3">
      <c r="A10" s="78" t="s">
        <v>104</v>
      </c>
      <c r="B10" s="76"/>
      <c r="C10" s="76"/>
      <c r="D10" s="76"/>
      <c r="E10" s="76"/>
      <c r="F10" s="76"/>
      <c r="G10" s="76"/>
      <c r="H10" s="77"/>
    </row>
    <row r="11" spans="1:8" ht="18.75" x14ac:dyDescent="0.3">
      <c r="A11" s="76"/>
      <c r="B11" s="76"/>
      <c r="C11" s="76"/>
      <c r="D11" s="76"/>
      <c r="E11" s="76"/>
      <c r="F11" s="76"/>
      <c r="G11" s="76"/>
      <c r="H11" s="77"/>
    </row>
    <row r="12" spans="1:8" ht="18.75" x14ac:dyDescent="0.3">
      <c r="A12" s="76" t="s">
        <v>56</v>
      </c>
      <c r="B12" s="76"/>
      <c r="C12" s="76"/>
      <c r="D12" s="76"/>
      <c r="E12" s="76"/>
      <c r="F12" s="76"/>
      <c r="G12" s="76"/>
      <c r="H12" s="77"/>
    </row>
    <row r="13" spans="1:8" ht="18.75" x14ac:dyDescent="0.3">
      <c r="A13" s="78">
        <f>Auswertung!C4</f>
        <v>0</v>
      </c>
      <c r="B13" s="76" t="s">
        <v>100</v>
      </c>
      <c r="C13" s="78">
        <f>Auswertung!D4</f>
        <v>16</v>
      </c>
      <c r="D13" s="76"/>
      <c r="E13" s="79" t="s">
        <v>103</v>
      </c>
      <c r="F13" s="80">
        <f>A13/C13</f>
        <v>0</v>
      </c>
      <c r="G13" s="76"/>
      <c r="H13" s="77"/>
    </row>
    <row r="14" spans="1:8" ht="18.75" x14ac:dyDescent="0.3">
      <c r="A14" s="76"/>
      <c r="B14" s="76"/>
      <c r="C14" s="76"/>
      <c r="D14" s="76"/>
      <c r="E14" s="76"/>
      <c r="F14" s="76"/>
      <c r="G14" s="76"/>
      <c r="H14" s="77"/>
    </row>
    <row r="15" spans="1:8" ht="18.75" x14ac:dyDescent="0.3">
      <c r="A15" s="76" t="s">
        <v>78</v>
      </c>
      <c r="B15" s="76"/>
      <c r="C15" s="76"/>
      <c r="D15" s="76"/>
      <c r="E15" s="76"/>
      <c r="F15" s="76"/>
      <c r="G15" s="76"/>
      <c r="H15" s="77"/>
    </row>
    <row r="16" spans="1:8" ht="18.75" x14ac:dyDescent="0.3">
      <c r="A16" s="78">
        <f>Auswertung!C37</f>
        <v>0</v>
      </c>
      <c r="B16" s="76" t="s">
        <v>100</v>
      </c>
      <c r="C16" s="78">
        <f>Auswertung!D37</f>
        <v>23</v>
      </c>
      <c r="D16" s="76"/>
      <c r="E16" s="79" t="s">
        <v>103</v>
      </c>
      <c r="F16" s="80">
        <f>A16/C16</f>
        <v>0</v>
      </c>
      <c r="G16" s="76"/>
      <c r="H16" s="77"/>
    </row>
    <row r="17" spans="1:8" ht="18.75" x14ac:dyDescent="0.3">
      <c r="A17" s="76"/>
      <c r="B17" s="76"/>
      <c r="C17" s="76"/>
      <c r="D17" s="76"/>
      <c r="E17" s="76"/>
      <c r="F17" s="76"/>
      <c r="G17" s="76"/>
      <c r="H17" s="77"/>
    </row>
    <row r="18" spans="1:8" ht="18.75" x14ac:dyDescent="0.3">
      <c r="A18" s="76" t="s">
        <v>59</v>
      </c>
      <c r="B18" s="76"/>
      <c r="C18" s="76"/>
      <c r="D18" s="76"/>
      <c r="E18" s="76"/>
      <c r="F18" s="76"/>
      <c r="G18" s="76"/>
      <c r="H18" s="77"/>
    </row>
    <row r="19" spans="1:8" ht="18.75" x14ac:dyDescent="0.3">
      <c r="A19" s="78">
        <f>Auswertung!C69</f>
        <v>0</v>
      </c>
      <c r="B19" s="76" t="s">
        <v>100</v>
      </c>
      <c r="C19" s="78">
        <f>Auswertung!D69</f>
        <v>17</v>
      </c>
      <c r="D19" s="76"/>
      <c r="E19" s="79" t="s">
        <v>103</v>
      </c>
      <c r="F19" s="80">
        <f>A19/C19</f>
        <v>0</v>
      </c>
      <c r="G19" s="76"/>
      <c r="H19" s="77"/>
    </row>
  </sheetData>
  <sheetProtection sheet="1" objects="1" scenarios="1" formatCells="0" formatColumns="0" formatRows="0"/>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topLeftCell="A47" zoomScale="80" zoomScaleNormal="80" workbookViewId="0">
      <selection activeCell="C100" sqref="C100"/>
    </sheetView>
  </sheetViews>
  <sheetFormatPr baseColWidth="10" defaultColWidth="10.75" defaultRowHeight="15.75" x14ac:dyDescent="0.25"/>
  <cols>
    <col min="1" max="1" width="27" style="1" customWidth="1"/>
    <col min="2" max="2" width="81.25" style="1" customWidth="1"/>
    <col min="3" max="3" width="18.75" style="22" customWidth="1"/>
    <col min="4" max="4" width="19" style="1" customWidth="1"/>
    <col min="5" max="5" width="35.5" style="8" customWidth="1"/>
    <col min="6" max="6" width="67.75" style="1" customWidth="1"/>
    <col min="7" max="16384" width="10.75" style="1"/>
  </cols>
  <sheetData>
    <row r="1" spans="1:6" x14ac:dyDescent="0.25">
      <c r="A1" s="1" t="s">
        <v>54</v>
      </c>
    </row>
    <row r="2" spans="1:6" ht="16.5" thickBot="1" x14ac:dyDescent="0.3">
      <c r="A2" s="1" t="s">
        <v>55</v>
      </c>
    </row>
    <row r="3" spans="1:6" ht="32.25" thickBot="1" x14ac:dyDescent="0.3">
      <c r="A3" s="23"/>
      <c r="B3" s="26"/>
      <c r="C3" s="35" t="s">
        <v>87</v>
      </c>
      <c r="D3" s="73" t="s">
        <v>97</v>
      </c>
    </row>
    <row r="4" spans="1:6" ht="21.75" thickBot="1" x14ac:dyDescent="0.3">
      <c r="A4" s="63" t="s">
        <v>56</v>
      </c>
      <c r="B4" s="64"/>
      <c r="C4" s="65">
        <f>SUM(C5, C28, C31)</f>
        <v>0</v>
      </c>
      <c r="D4" s="73">
        <v>16</v>
      </c>
      <c r="E4" s="16"/>
    </row>
    <row r="5" spans="1:6" ht="31.5" x14ac:dyDescent="0.25">
      <c r="A5" s="103" t="s">
        <v>57</v>
      </c>
      <c r="B5" s="58" t="s">
        <v>86</v>
      </c>
      <c r="C5" s="62">
        <f>SUM(C6:C10)</f>
        <v>0</v>
      </c>
      <c r="D5" s="73">
        <v>2</v>
      </c>
      <c r="E5" s="6" t="s">
        <v>94</v>
      </c>
    </row>
    <row r="6" spans="1:6" x14ac:dyDescent="0.25">
      <c r="A6" s="103"/>
      <c r="B6" s="29" t="s">
        <v>3</v>
      </c>
      <c r="C6" s="25">
        <f>IF(ISBLANK(Checkliste!C6), 0, 0.5)</f>
        <v>0</v>
      </c>
      <c r="D6" s="73"/>
      <c r="E6" s="2">
        <v>1</v>
      </c>
    </row>
    <row r="7" spans="1:6" x14ac:dyDescent="0.25">
      <c r="A7" s="103"/>
      <c r="B7" s="29" t="s">
        <v>4</v>
      </c>
      <c r="C7" s="25">
        <f>IF(ISBLANK(Checkliste!C7), 0, 0.5)</f>
        <v>0</v>
      </c>
      <c r="D7" s="73"/>
      <c r="E7" s="2">
        <v>1</v>
      </c>
    </row>
    <row r="8" spans="1:6" x14ac:dyDescent="0.25">
      <c r="A8" s="103"/>
      <c r="B8" s="29" t="s">
        <v>5</v>
      </c>
      <c r="C8" s="25">
        <f>IF(ISBLANK(Checkliste!C8), 0, 0.5)</f>
        <v>0</v>
      </c>
      <c r="D8" s="73"/>
      <c r="E8" s="2">
        <v>1</v>
      </c>
    </row>
    <row r="9" spans="1:6" x14ac:dyDescent="0.25">
      <c r="A9" s="103"/>
      <c r="B9" s="29" t="s">
        <v>6</v>
      </c>
      <c r="C9" s="25">
        <f>IF(ISBLANK(Checkliste!C9), 0, 0.5)</f>
        <v>0</v>
      </c>
      <c r="D9" s="73"/>
      <c r="E9" s="2">
        <v>1</v>
      </c>
    </row>
    <row r="10" spans="1:6" ht="16.5" thickBot="1" x14ac:dyDescent="0.3">
      <c r="A10" s="103"/>
      <c r="B10" s="38" t="s">
        <v>0</v>
      </c>
      <c r="C10" s="25">
        <f>IF(ISBLANK(Checkliste!C10), 0, 0)</f>
        <v>0</v>
      </c>
      <c r="D10" s="73"/>
      <c r="E10" s="2">
        <v>0</v>
      </c>
    </row>
    <row r="11" spans="1:6" ht="31.5" x14ac:dyDescent="0.25">
      <c r="A11" s="82" t="s">
        <v>58</v>
      </c>
      <c r="B11" s="50" t="s">
        <v>111</v>
      </c>
      <c r="C11" s="61">
        <f>SUM(C12:C22)</f>
        <v>0</v>
      </c>
      <c r="D11" s="73">
        <v>5</v>
      </c>
      <c r="E11" s="2" t="s">
        <v>91</v>
      </c>
      <c r="F11" s="2"/>
    </row>
    <row r="12" spans="1:6" x14ac:dyDescent="0.25">
      <c r="A12" s="83"/>
      <c r="B12" s="32" t="s">
        <v>20</v>
      </c>
      <c r="C12" s="25">
        <f>IF(ISBLANK(Checkliste!C12), 0, 0.5)</f>
        <v>0</v>
      </c>
      <c r="D12" s="73"/>
      <c r="E12" s="2">
        <v>0.5</v>
      </c>
    </row>
    <row r="13" spans="1:6" x14ac:dyDescent="0.25">
      <c r="A13" s="83"/>
      <c r="B13" s="32" t="s">
        <v>1</v>
      </c>
      <c r="C13" s="25">
        <f>IF(ISBLANK(Checkliste!C13), 0, 0.5)</f>
        <v>0</v>
      </c>
      <c r="D13" s="73"/>
      <c r="E13" s="2">
        <v>0.5</v>
      </c>
    </row>
    <row r="14" spans="1:6" x14ac:dyDescent="0.25">
      <c r="A14" s="83"/>
      <c r="B14" s="29" t="s">
        <v>8</v>
      </c>
      <c r="C14" s="25">
        <f>IF(ISBLANK(Checkliste!C14), 0, 0.5)</f>
        <v>0</v>
      </c>
      <c r="D14" s="73"/>
      <c r="E14" s="2">
        <v>0.5</v>
      </c>
    </row>
    <row r="15" spans="1:6" x14ac:dyDescent="0.25">
      <c r="A15" s="83"/>
      <c r="B15" s="29" t="s">
        <v>9</v>
      </c>
      <c r="C15" s="25">
        <f>IF(ISBLANK(Checkliste!C15), 0, 0.5)</f>
        <v>0</v>
      </c>
      <c r="D15" s="73"/>
      <c r="E15" s="2">
        <v>0.5</v>
      </c>
    </row>
    <row r="16" spans="1:6" x14ac:dyDescent="0.25">
      <c r="A16" s="83"/>
      <c r="B16" s="27" t="s">
        <v>124</v>
      </c>
      <c r="C16" s="25">
        <f>IF(ISBLANK(Checkliste!C16), 0, 0.5)</f>
        <v>0</v>
      </c>
      <c r="D16" s="73"/>
      <c r="E16" s="2">
        <v>0.5</v>
      </c>
      <c r="F16" s="9"/>
    </row>
    <row r="17" spans="1:5" x14ac:dyDescent="0.25">
      <c r="A17" s="83"/>
      <c r="B17" s="32" t="s">
        <v>2</v>
      </c>
      <c r="C17" s="25">
        <f>IF(ISBLANK(Checkliste!C17), 0, 0.5)</f>
        <v>0</v>
      </c>
      <c r="D17" s="73"/>
      <c r="E17" s="2">
        <v>0.5</v>
      </c>
    </row>
    <row r="18" spans="1:5" x14ac:dyDescent="0.25">
      <c r="A18" s="83"/>
      <c r="B18" s="29" t="s">
        <v>17</v>
      </c>
      <c r="C18" s="25">
        <f>IF(ISBLANK(Checkliste!C18), 0, 0.5)</f>
        <v>0</v>
      </c>
      <c r="D18" s="73"/>
      <c r="E18" s="2">
        <v>0.5</v>
      </c>
    </row>
    <row r="19" spans="1:5" x14ac:dyDescent="0.25">
      <c r="A19" s="83"/>
      <c r="B19" s="29" t="s">
        <v>7</v>
      </c>
      <c r="C19" s="25">
        <f>IF(ISBLANK(Checkliste!C19), 0, 0.5)</f>
        <v>0</v>
      </c>
      <c r="D19" s="73"/>
      <c r="E19" s="2">
        <v>0.5</v>
      </c>
    </row>
    <row r="20" spans="1:5" ht="22.15" customHeight="1" x14ac:dyDescent="0.25">
      <c r="A20" s="83"/>
      <c r="B20" s="28" t="s">
        <v>18</v>
      </c>
      <c r="C20" s="25">
        <f>IF(ISBLANK(Checkliste!C20), 0, 0.5)</f>
        <v>0</v>
      </c>
      <c r="D20" s="73"/>
      <c r="E20" s="2">
        <v>0.5</v>
      </c>
    </row>
    <row r="21" spans="1:5" x14ac:dyDescent="0.25">
      <c r="A21" s="83"/>
      <c r="B21" s="28" t="s">
        <v>106</v>
      </c>
      <c r="C21" s="25">
        <f>IF(ISBLANK(Checkliste!C21), 0, 0.5)</f>
        <v>0</v>
      </c>
      <c r="D21" s="73"/>
      <c r="E21" s="2">
        <v>0.5</v>
      </c>
    </row>
    <row r="22" spans="1:5" ht="16.5" thickBot="1" x14ac:dyDescent="0.3">
      <c r="A22" s="84"/>
      <c r="B22" s="51" t="s">
        <v>30</v>
      </c>
      <c r="C22" s="25">
        <f>IF(ISBLANK(Checkliste!C22), 0, 0)</f>
        <v>0</v>
      </c>
      <c r="D22" s="73"/>
      <c r="E22" s="2">
        <v>0</v>
      </c>
    </row>
    <row r="23" spans="1:5" ht="43.9" customHeight="1" x14ac:dyDescent="0.25">
      <c r="A23" s="82" t="s">
        <v>88</v>
      </c>
      <c r="B23" s="50" t="s">
        <v>107</v>
      </c>
      <c r="C23" s="61">
        <f>(SUM(C24:C27)*C11)</f>
        <v>0</v>
      </c>
      <c r="D23" s="73">
        <v>10</v>
      </c>
      <c r="E23" s="2" t="s">
        <v>95</v>
      </c>
    </row>
    <row r="24" spans="1:5" x14ac:dyDescent="0.25">
      <c r="A24" s="83"/>
      <c r="B24" s="29" t="s">
        <v>3</v>
      </c>
      <c r="C24" s="25">
        <f>IF(ISBLANK(Checkliste!C24), 0, 0.5)</f>
        <v>0</v>
      </c>
      <c r="D24" s="73"/>
      <c r="E24" s="2">
        <v>1</v>
      </c>
    </row>
    <row r="25" spans="1:5" x14ac:dyDescent="0.25">
      <c r="A25" s="83"/>
      <c r="B25" s="29" t="s">
        <v>4</v>
      </c>
      <c r="C25" s="25">
        <f>IF(ISBLANK(Checkliste!C25), 0, 0.5)</f>
        <v>0</v>
      </c>
      <c r="D25" s="73"/>
      <c r="E25" s="2">
        <v>1</v>
      </c>
    </row>
    <row r="26" spans="1:5" x14ac:dyDescent="0.25">
      <c r="A26" s="83"/>
      <c r="B26" s="29" t="s">
        <v>5</v>
      </c>
      <c r="C26" s="25">
        <f>IF(ISBLANK(Checkliste!C26), 0, 0.5)</f>
        <v>0</v>
      </c>
      <c r="D26" s="73"/>
      <c r="E26" s="2">
        <v>1</v>
      </c>
    </row>
    <row r="27" spans="1:5" ht="16.5" thickBot="1" x14ac:dyDescent="0.3">
      <c r="A27" s="84"/>
      <c r="B27" s="49" t="s">
        <v>6</v>
      </c>
      <c r="C27" s="25">
        <f>IF(ISBLANK(Checkliste!C27), 0, 0.5)</f>
        <v>0</v>
      </c>
      <c r="D27" s="73"/>
      <c r="E27" s="2">
        <v>1</v>
      </c>
    </row>
    <row r="28" spans="1:5" ht="51" customHeight="1" x14ac:dyDescent="0.25">
      <c r="A28" s="82" t="s">
        <v>89</v>
      </c>
      <c r="B28" s="53" t="s">
        <v>31</v>
      </c>
      <c r="C28" s="62">
        <f>(SUM(C29:C30)*C23)</f>
        <v>0</v>
      </c>
      <c r="D28" s="73">
        <v>10</v>
      </c>
      <c r="E28" s="6" t="s">
        <v>96</v>
      </c>
    </row>
    <row r="29" spans="1:5" x14ac:dyDescent="0.25">
      <c r="A29" s="83"/>
      <c r="B29" s="29" t="s">
        <v>10</v>
      </c>
      <c r="C29" s="25">
        <f>IF(ISBLANK(Checkliste!C29), 0, 1)</f>
        <v>0</v>
      </c>
      <c r="D29" s="73"/>
      <c r="E29" s="2">
        <v>1</v>
      </c>
    </row>
    <row r="30" spans="1:5" ht="16.5" thickBot="1" x14ac:dyDescent="0.3">
      <c r="A30" s="84"/>
      <c r="B30" s="49" t="s">
        <v>11</v>
      </c>
      <c r="C30" s="25">
        <f>IF(ISBLANK(Checkliste!C30), 0, 0.5)</f>
        <v>0</v>
      </c>
      <c r="D30" s="73"/>
      <c r="E30" s="2">
        <v>0.5</v>
      </c>
    </row>
    <row r="31" spans="1:5" ht="31.5" x14ac:dyDescent="0.25">
      <c r="A31" s="82" t="s">
        <v>90</v>
      </c>
      <c r="B31" s="55" t="s">
        <v>42</v>
      </c>
      <c r="C31" s="62">
        <f>SUM(C32:C36)</f>
        <v>0</v>
      </c>
      <c r="D31" s="73">
        <v>4</v>
      </c>
      <c r="E31" s="6" t="s">
        <v>27</v>
      </c>
    </row>
    <row r="32" spans="1:5" x14ac:dyDescent="0.25">
      <c r="A32" s="83"/>
      <c r="B32" s="29" t="s">
        <v>12</v>
      </c>
      <c r="C32" s="25">
        <f>IF(ISBLANK(Checkliste!C32), 0, 1)</f>
        <v>0</v>
      </c>
      <c r="D32" s="73"/>
      <c r="E32" s="2">
        <v>1</v>
      </c>
    </row>
    <row r="33" spans="1:5" x14ac:dyDescent="0.25">
      <c r="A33" s="83"/>
      <c r="B33" s="29" t="s">
        <v>13</v>
      </c>
      <c r="C33" s="25">
        <f>IF(ISBLANK(Checkliste!C33), 0, 1)</f>
        <v>0</v>
      </c>
      <c r="D33" s="73"/>
      <c r="E33" s="2">
        <v>1</v>
      </c>
    </row>
    <row r="34" spans="1:5" x14ac:dyDescent="0.25">
      <c r="A34" s="83"/>
      <c r="B34" s="29" t="s">
        <v>14</v>
      </c>
      <c r="C34" s="25">
        <f>IF(ISBLANK(Checkliste!C34), 0, 1)</f>
        <v>0</v>
      </c>
      <c r="D34" s="73"/>
      <c r="E34" s="2">
        <v>1</v>
      </c>
    </row>
    <row r="35" spans="1:5" s="3" customFormat="1" x14ac:dyDescent="0.25">
      <c r="A35" s="83"/>
      <c r="B35" s="29" t="s">
        <v>15</v>
      </c>
      <c r="C35" s="25">
        <f>IF(ISBLANK(Checkliste!C35), 0, 1)</f>
        <v>0</v>
      </c>
      <c r="D35" s="73"/>
      <c r="E35" s="2">
        <v>1</v>
      </c>
    </row>
    <row r="36" spans="1:5" s="3" customFormat="1" ht="16.5" thickBot="1" x14ac:dyDescent="0.3">
      <c r="A36" s="84"/>
      <c r="B36" s="51" t="s">
        <v>16</v>
      </c>
      <c r="C36" s="25">
        <f>IF(ISBLANK(Checkliste!C36), 0, 0)</f>
        <v>0</v>
      </c>
      <c r="D36" s="73"/>
      <c r="E36" s="2">
        <v>0</v>
      </c>
    </row>
    <row r="37" spans="1:5" s="15" customFormat="1" ht="21.75" thickBot="1" x14ac:dyDescent="0.3">
      <c r="A37" s="66" t="s">
        <v>78</v>
      </c>
      <c r="B37" s="24"/>
      <c r="C37" s="68">
        <f>SUM(C38, C44, C53, C60)</f>
        <v>0</v>
      </c>
      <c r="D37" s="74">
        <v>23</v>
      </c>
      <c r="E37" s="16"/>
    </row>
    <row r="38" spans="1:5" s="15" customFormat="1" ht="31.5" x14ac:dyDescent="0.25">
      <c r="A38" s="94" t="s">
        <v>77</v>
      </c>
      <c r="B38" s="55" t="s">
        <v>75</v>
      </c>
      <c r="C38" s="62">
        <f>SUM(C39:C43)</f>
        <v>0</v>
      </c>
      <c r="D38" s="74">
        <v>4</v>
      </c>
      <c r="E38" s="21" t="s">
        <v>74</v>
      </c>
    </row>
    <row r="39" spans="1:5" s="15" customFormat="1" ht="31.5" x14ac:dyDescent="0.25">
      <c r="A39" s="95"/>
      <c r="B39" s="30" t="s">
        <v>72</v>
      </c>
      <c r="C39" s="25">
        <f>IF(ISBLANK(Checkliste!C39), 0, 1)</f>
        <v>0</v>
      </c>
      <c r="D39" s="74"/>
      <c r="E39" s="21"/>
    </row>
    <row r="40" spans="1:5" s="15" customFormat="1" x14ac:dyDescent="0.25">
      <c r="A40" s="95"/>
      <c r="B40" s="30" t="s">
        <v>108</v>
      </c>
      <c r="C40" s="25">
        <f>IF(ISBLANK(Checkliste!C40), 0, 1)</f>
        <v>0</v>
      </c>
      <c r="D40" s="74"/>
      <c r="E40" s="21"/>
    </row>
    <row r="41" spans="1:5" s="15" customFormat="1" x14ac:dyDescent="0.25">
      <c r="A41" s="95"/>
      <c r="B41" s="30" t="s">
        <v>73</v>
      </c>
      <c r="C41" s="25">
        <f>IF(ISBLANK(Checkliste!C41), 0, 1)</f>
        <v>0</v>
      </c>
      <c r="D41" s="74"/>
      <c r="E41" s="21"/>
    </row>
    <row r="42" spans="1:5" s="15" customFormat="1" x14ac:dyDescent="0.25">
      <c r="A42" s="95"/>
      <c r="B42" s="30" t="s">
        <v>61</v>
      </c>
      <c r="C42" s="25">
        <f>IF(ISBLANK(Checkliste!C42), 0, 1)</f>
        <v>0</v>
      </c>
      <c r="D42" s="74"/>
      <c r="E42" s="21"/>
    </row>
    <row r="43" spans="1:5" s="15" customFormat="1" ht="16.5" thickBot="1" x14ac:dyDescent="0.3">
      <c r="A43" s="96"/>
      <c r="B43" s="52" t="s">
        <v>62</v>
      </c>
      <c r="C43" s="25">
        <f>IF(ISBLANK(Checkliste!C43), 0, 0)</f>
        <v>0</v>
      </c>
      <c r="D43" s="74"/>
      <c r="E43" s="21"/>
    </row>
    <row r="44" spans="1:5" ht="31.5" x14ac:dyDescent="0.25">
      <c r="A44" s="82" t="s">
        <v>79</v>
      </c>
      <c r="B44" s="50" t="s">
        <v>21</v>
      </c>
      <c r="C44" s="62">
        <f>SUM(C45:C52)</f>
        <v>0</v>
      </c>
      <c r="D44" s="73">
        <v>7</v>
      </c>
      <c r="E44" s="6" t="s">
        <v>64</v>
      </c>
    </row>
    <row r="45" spans="1:5" x14ac:dyDescent="0.25">
      <c r="A45" s="83"/>
      <c r="B45" s="28" t="s">
        <v>34</v>
      </c>
      <c r="C45" s="25">
        <f>IF(ISBLANK(Checkliste!C45), 0, 1)</f>
        <v>0</v>
      </c>
      <c r="D45" s="73"/>
      <c r="E45" s="2">
        <v>1</v>
      </c>
    </row>
    <row r="46" spans="1:5" x14ac:dyDescent="0.25">
      <c r="A46" s="83"/>
      <c r="B46" s="28" t="s">
        <v>123</v>
      </c>
      <c r="C46" s="25">
        <f>IF(ISBLANK(Checkliste!C46), 0, 1)</f>
        <v>0</v>
      </c>
      <c r="D46" s="73"/>
      <c r="E46" s="2">
        <v>1</v>
      </c>
    </row>
    <row r="47" spans="1:5" x14ac:dyDescent="0.25">
      <c r="A47" s="83"/>
      <c r="B47" s="28" t="s">
        <v>22</v>
      </c>
      <c r="C47" s="25">
        <f>IF(ISBLANK(Checkliste!C47), 0, 1)</f>
        <v>0</v>
      </c>
      <c r="D47" s="73"/>
      <c r="E47" s="2">
        <v>1</v>
      </c>
    </row>
    <row r="48" spans="1:5" x14ac:dyDescent="0.25">
      <c r="A48" s="83"/>
      <c r="B48" s="27" t="s">
        <v>23</v>
      </c>
      <c r="C48" s="25">
        <f>IF(ISBLANK(Checkliste!C48), 0, 1)</f>
        <v>0</v>
      </c>
      <c r="D48" s="73"/>
      <c r="E48" s="2">
        <v>1</v>
      </c>
    </row>
    <row r="49" spans="1:6" x14ac:dyDescent="0.25">
      <c r="A49" s="83"/>
      <c r="B49" s="29" t="s">
        <v>122</v>
      </c>
      <c r="C49" s="25">
        <f>IF(ISBLANK(Checkliste!C49), 0, 1)</f>
        <v>0</v>
      </c>
      <c r="D49" s="73"/>
      <c r="E49" s="2">
        <v>1</v>
      </c>
    </row>
    <row r="50" spans="1:6" x14ac:dyDescent="0.25">
      <c r="A50" s="83"/>
      <c r="B50" s="28" t="s">
        <v>121</v>
      </c>
      <c r="C50" s="25">
        <f>IF(ISBLANK(Checkliste!C50), 0, 1)</f>
        <v>0</v>
      </c>
      <c r="D50" s="73"/>
      <c r="E50" s="2">
        <v>1</v>
      </c>
    </row>
    <row r="51" spans="1:6" x14ac:dyDescent="0.25">
      <c r="A51" s="83"/>
      <c r="B51" s="28" t="s">
        <v>24</v>
      </c>
      <c r="C51" s="25">
        <f>IF(ISBLANK(Checkliste!C51), 0, 1)</f>
        <v>0</v>
      </c>
      <c r="D51" s="73"/>
      <c r="E51" s="9">
        <v>1</v>
      </c>
    </row>
    <row r="52" spans="1:6" ht="16.5" thickBot="1" x14ac:dyDescent="0.3">
      <c r="A52" s="84"/>
      <c r="B52" s="49" t="s">
        <v>53</v>
      </c>
      <c r="C52" s="25">
        <f>IF(ISBLANK(Checkliste!C52), 0, 0)</f>
        <v>0</v>
      </c>
      <c r="D52" s="73"/>
      <c r="E52" s="2">
        <v>0</v>
      </c>
    </row>
    <row r="53" spans="1:6" ht="31.5" x14ac:dyDescent="0.25">
      <c r="A53" s="82" t="s">
        <v>80</v>
      </c>
      <c r="B53" s="50" t="s">
        <v>25</v>
      </c>
      <c r="C53" s="62">
        <f>SUM(C54:C59)</f>
        <v>0</v>
      </c>
      <c r="D53" s="73">
        <v>5</v>
      </c>
      <c r="E53" s="6" t="s">
        <v>65</v>
      </c>
    </row>
    <row r="54" spans="1:6" x14ac:dyDescent="0.25">
      <c r="A54" s="83"/>
      <c r="B54" s="28" t="s">
        <v>120</v>
      </c>
      <c r="C54" s="25">
        <f>IF(ISBLANK(Checkliste!C54), 0, 1)</f>
        <v>0</v>
      </c>
      <c r="D54" s="73"/>
      <c r="E54" s="2">
        <v>1</v>
      </c>
    </row>
    <row r="55" spans="1:6" x14ac:dyDescent="0.25">
      <c r="A55" s="83"/>
      <c r="B55" s="28" t="s">
        <v>26</v>
      </c>
      <c r="C55" s="25">
        <f>IF(ISBLANK(Checkliste!C55), 0, 1)</f>
        <v>0</v>
      </c>
      <c r="D55" s="73"/>
      <c r="E55" s="2">
        <v>1</v>
      </c>
      <c r="F55" s="10"/>
    </row>
    <row r="56" spans="1:6" x14ac:dyDescent="0.25">
      <c r="A56" s="83"/>
      <c r="B56" s="28" t="s">
        <v>125</v>
      </c>
      <c r="C56" s="25">
        <f>IF(ISBLANK(Checkliste!C56), 0, 1)</f>
        <v>0</v>
      </c>
      <c r="D56" s="73"/>
      <c r="E56" s="2">
        <v>1</v>
      </c>
    </row>
    <row r="57" spans="1:6" x14ac:dyDescent="0.25">
      <c r="A57" s="83"/>
      <c r="B57" s="28" t="s">
        <v>35</v>
      </c>
      <c r="C57" s="25">
        <f>IF(ISBLANK(Checkliste!C57), 0, 1)</f>
        <v>0</v>
      </c>
      <c r="D57" s="73"/>
      <c r="E57" s="2">
        <v>1</v>
      </c>
    </row>
    <row r="58" spans="1:6" x14ac:dyDescent="0.25">
      <c r="A58" s="83"/>
      <c r="B58" s="28" t="s">
        <v>36</v>
      </c>
      <c r="C58" s="25">
        <f>IF(ISBLANK(Checkliste!C58), 0, 1)</f>
        <v>0</v>
      </c>
      <c r="D58" s="73"/>
      <c r="E58" s="2">
        <v>1</v>
      </c>
    </row>
    <row r="59" spans="1:6" ht="16.5" thickBot="1" x14ac:dyDescent="0.3">
      <c r="A59" s="84"/>
      <c r="B59" s="49" t="s">
        <v>53</v>
      </c>
      <c r="C59" s="25">
        <f>IF(ISBLANK(Checkliste!C59), 0, 0)</f>
        <v>0</v>
      </c>
      <c r="D59" s="73"/>
      <c r="E59" s="2">
        <v>0</v>
      </c>
    </row>
    <row r="60" spans="1:6" s="15" customFormat="1" ht="31.5" x14ac:dyDescent="0.25">
      <c r="A60" s="94" t="s">
        <v>81</v>
      </c>
      <c r="B60" s="56" t="s">
        <v>50</v>
      </c>
      <c r="C60" s="62">
        <f>SUM(C61:C68)</f>
        <v>0</v>
      </c>
      <c r="D60" s="74">
        <v>7</v>
      </c>
      <c r="E60" s="21" t="s">
        <v>63</v>
      </c>
    </row>
    <row r="61" spans="1:6" s="15" customFormat="1" x14ac:dyDescent="0.25">
      <c r="A61" s="95"/>
      <c r="B61" s="31" t="s">
        <v>47</v>
      </c>
      <c r="C61" s="25">
        <f>IF(ISBLANK(Checkliste!C61), 0, 1)</f>
        <v>0</v>
      </c>
      <c r="D61" s="74"/>
      <c r="E61" s="17">
        <v>1</v>
      </c>
    </row>
    <row r="62" spans="1:6" s="15" customFormat="1" x14ac:dyDescent="0.25">
      <c r="A62" s="95"/>
      <c r="B62" s="31" t="s">
        <v>43</v>
      </c>
      <c r="C62" s="25">
        <f>IF(ISBLANK(Checkliste!C62), 0, 1)</f>
        <v>0</v>
      </c>
      <c r="D62" s="74"/>
      <c r="E62" s="17">
        <v>1</v>
      </c>
    </row>
    <row r="63" spans="1:6" s="15" customFormat="1" x14ac:dyDescent="0.25">
      <c r="A63" s="95"/>
      <c r="B63" s="31" t="s">
        <v>44</v>
      </c>
      <c r="C63" s="25">
        <f>IF(ISBLANK(Checkliste!C63), 0, 1)</f>
        <v>0</v>
      </c>
      <c r="D63" s="74"/>
      <c r="E63" s="17">
        <v>1</v>
      </c>
    </row>
    <row r="64" spans="1:6" s="15" customFormat="1" x14ac:dyDescent="0.25">
      <c r="A64" s="95"/>
      <c r="B64" s="31" t="s">
        <v>45</v>
      </c>
      <c r="C64" s="25">
        <f>IF(ISBLANK(Checkliste!C64), 0, 1)</f>
        <v>0</v>
      </c>
      <c r="D64" s="74"/>
      <c r="E64" s="17">
        <v>1</v>
      </c>
    </row>
    <row r="65" spans="1:7" s="15" customFormat="1" x14ac:dyDescent="0.25">
      <c r="A65" s="95"/>
      <c r="B65" s="31" t="s">
        <v>46</v>
      </c>
      <c r="C65" s="25">
        <f>IF(ISBLANK(Checkliste!C65), 0, 1)</f>
        <v>0</v>
      </c>
      <c r="D65" s="74"/>
      <c r="E65" s="17">
        <v>1</v>
      </c>
    </row>
    <row r="66" spans="1:7" s="15" customFormat="1" x14ac:dyDescent="0.25">
      <c r="A66" s="95"/>
      <c r="B66" s="31" t="s">
        <v>48</v>
      </c>
      <c r="C66" s="25">
        <f>IF(ISBLANK(Checkliste!C66), 0, 1)</f>
        <v>0</v>
      </c>
      <c r="D66" s="74"/>
      <c r="E66" s="17">
        <v>1</v>
      </c>
    </row>
    <row r="67" spans="1:7" s="15" customFormat="1" x14ac:dyDescent="0.25">
      <c r="A67" s="95"/>
      <c r="B67" s="31" t="s">
        <v>49</v>
      </c>
      <c r="C67" s="25">
        <f>IF(ISBLANK(Checkliste!C67), 0, 1)</f>
        <v>0</v>
      </c>
      <c r="D67" s="74"/>
      <c r="E67" s="17">
        <v>1</v>
      </c>
    </row>
    <row r="68" spans="1:7" s="15" customFormat="1" ht="16.5" thickBot="1" x14ac:dyDescent="0.3">
      <c r="A68" s="96"/>
      <c r="B68" s="57" t="s">
        <v>51</v>
      </c>
      <c r="C68" s="25">
        <f>IF(ISBLANK(Checkliste!C68), 0, 0)</f>
        <v>0</v>
      </c>
      <c r="D68" s="74"/>
      <c r="E68" s="17">
        <v>0</v>
      </c>
    </row>
    <row r="69" spans="1:7" s="15" customFormat="1" ht="21.75" thickBot="1" x14ac:dyDescent="0.3">
      <c r="A69" s="66" t="s">
        <v>92</v>
      </c>
      <c r="B69" s="24"/>
      <c r="C69" s="67">
        <f>SUM(C70, C76, C82, C88)</f>
        <v>0</v>
      </c>
      <c r="D69" s="74">
        <v>17</v>
      </c>
      <c r="E69" s="16"/>
    </row>
    <row r="70" spans="1:7" s="3" customFormat="1" ht="31.5" x14ac:dyDescent="0.25">
      <c r="A70" s="82" t="s">
        <v>82</v>
      </c>
      <c r="B70" s="50" t="s">
        <v>19</v>
      </c>
      <c r="C70" s="62">
        <f>SUM(C71:C75)</f>
        <v>0</v>
      </c>
      <c r="D70" s="73">
        <v>4</v>
      </c>
      <c r="E70" s="6" t="s">
        <v>60</v>
      </c>
      <c r="F70" s="2"/>
    </row>
    <row r="71" spans="1:7" s="3" customFormat="1" ht="31.5" x14ac:dyDescent="0.25">
      <c r="A71" s="83"/>
      <c r="B71" s="27" t="s">
        <v>32</v>
      </c>
      <c r="C71" s="25">
        <f>IF(ISBLANK(Checkliste!C71), 0, 1)</f>
        <v>0</v>
      </c>
      <c r="D71" s="73"/>
      <c r="E71" s="2">
        <v>1</v>
      </c>
      <c r="F71" s="1"/>
    </row>
    <row r="72" spans="1:7" s="3" customFormat="1" ht="47.25" x14ac:dyDescent="0.25">
      <c r="A72" s="83"/>
      <c r="B72" s="27" t="s">
        <v>114</v>
      </c>
      <c r="C72" s="25">
        <f>IF(ISBLANK(Checkliste!C72), 0, 1)</f>
        <v>0</v>
      </c>
      <c r="D72" s="73"/>
      <c r="E72" s="2">
        <v>1</v>
      </c>
      <c r="F72" s="1"/>
    </row>
    <row r="73" spans="1:7" x14ac:dyDescent="0.25">
      <c r="A73" s="83"/>
      <c r="B73" s="28" t="s">
        <v>33</v>
      </c>
      <c r="C73" s="25">
        <f>IF(ISBLANK(Checkliste!C73), 0, 1)</f>
        <v>0</v>
      </c>
      <c r="D73" s="73"/>
      <c r="E73" s="2">
        <v>1</v>
      </c>
    </row>
    <row r="74" spans="1:7" ht="31.5" x14ac:dyDescent="0.25">
      <c r="A74" s="83"/>
      <c r="B74" s="28" t="s">
        <v>109</v>
      </c>
      <c r="C74" s="25">
        <f>IF(ISBLANK(Checkliste!C74), 0, 1)</f>
        <v>0</v>
      </c>
      <c r="D74" s="73"/>
      <c r="E74" s="2">
        <v>1</v>
      </c>
    </row>
    <row r="75" spans="1:7" ht="16.5" thickBot="1" x14ac:dyDescent="0.3">
      <c r="A75" s="84"/>
      <c r="B75" s="49" t="s">
        <v>53</v>
      </c>
      <c r="C75" s="25">
        <f>IF(ISBLANK(Checkliste!C75), 0, 0)</f>
        <v>0</v>
      </c>
      <c r="D75" s="73"/>
      <c r="E75" s="2">
        <v>0</v>
      </c>
    </row>
    <row r="76" spans="1:7" ht="31.5" x14ac:dyDescent="0.25">
      <c r="A76" s="82" t="s">
        <v>83</v>
      </c>
      <c r="B76" s="50" t="s">
        <v>37</v>
      </c>
      <c r="C76" s="62">
        <f>SUM(C77:C81)</f>
        <v>0</v>
      </c>
      <c r="D76" s="73">
        <v>4</v>
      </c>
      <c r="E76" s="6" t="s">
        <v>66</v>
      </c>
    </row>
    <row r="77" spans="1:7" x14ac:dyDescent="0.25">
      <c r="A77" s="83"/>
      <c r="B77" s="28" t="s">
        <v>112</v>
      </c>
      <c r="C77" s="25">
        <f>IF(ISBLANK(Checkliste!C77), 0, 1)</f>
        <v>0</v>
      </c>
      <c r="D77" s="73"/>
      <c r="E77" s="2">
        <v>1</v>
      </c>
      <c r="G77" s="2"/>
    </row>
    <row r="78" spans="1:7" x14ac:dyDescent="0.25">
      <c r="A78" s="83"/>
      <c r="B78" s="28" t="s">
        <v>40</v>
      </c>
      <c r="C78" s="25">
        <f>IF(ISBLANK(Checkliste!C78), 0, 1)</f>
        <v>0</v>
      </c>
      <c r="D78" s="73"/>
      <c r="E78" s="2">
        <v>1</v>
      </c>
    </row>
    <row r="79" spans="1:7" x14ac:dyDescent="0.25">
      <c r="A79" s="83"/>
      <c r="B79" s="28" t="s">
        <v>39</v>
      </c>
      <c r="C79" s="25">
        <f>IF(ISBLANK(Checkliste!C79), 0, 1)</f>
        <v>0</v>
      </c>
      <c r="D79" s="73"/>
      <c r="E79" s="2">
        <v>1</v>
      </c>
    </row>
    <row r="80" spans="1:7" ht="31.5" x14ac:dyDescent="0.25">
      <c r="A80" s="83"/>
      <c r="B80" s="28" t="s">
        <v>113</v>
      </c>
      <c r="C80" s="25">
        <f>IF(ISBLANK(Checkliste!C80), 0, 1)</f>
        <v>0</v>
      </c>
      <c r="D80" s="73"/>
      <c r="E80" s="2">
        <v>1</v>
      </c>
    </row>
    <row r="81" spans="1:6" ht="16.5" thickBot="1" x14ac:dyDescent="0.3">
      <c r="A81" s="84"/>
      <c r="B81" s="51" t="s">
        <v>38</v>
      </c>
      <c r="C81" s="25">
        <f>IF(ISBLANK(Checkliste!C81), 0, 0)</f>
        <v>0</v>
      </c>
      <c r="D81" s="73"/>
      <c r="E81" s="2">
        <v>0</v>
      </c>
    </row>
    <row r="82" spans="1:6" ht="31.5" x14ac:dyDescent="0.25">
      <c r="A82" s="82" t="s">
        <v>84</v>
      </c>
      <c r="B82" s="50" t="s">
        <v>28</v>
      </c>
      <c r="C82" s="62">
        <f>SUM(C83:C87)</f>
        <v>0</v>
      </c>
      <c r="D82" s="73">
        <v>4</v>
      </c>
      <c r="E82" s="6" t="s">
        <v>67</v>
      </c>
      <c r="F82" s="14"/>
    </row>
    <row r="83" spans="1:6" ht="31.5" x14ac:dyDescent="0.25">
      <c r="A83" s="83"/>
      <c r="B83" s="28" t="s">
        <v>110</v>
      </c>
      <c r="C83" s="25">
        <f>IF(ISBLANK(Checkliste!C83), 0, 1)</f>
        <v>0</v>
      </c>
      <c r="D83" s="73"/>
      <c r="E83" s="2">
        <v>1</v>
      </c>
      <c r="F83" s="3"/>
    </row>
    <row r="84" spans="1:6" ht="25.9" customHeight="1" x14ac:dyDescent="0.25">
      <c r="A84" s="83"/>
      <c r="B84" s="28" t="s">
        <v>70</v>
      </c>
      <c r="C84" s="25">
        <f>IF(ISBLANK(Checkliste!C84), 0, 1)</f>
        <v>0</v>
      </c>
      <c r="D84" s="73"/>
      <c r="E84" s="2">
        <v>1</v>
      </c>
    </row>
    <row r="85" spans="1:6" x14ac:dyDescent="0.25">
      <c r="A85" s="83"/>
      <c r="B85" s="28" t="s">
        <v>115</v>
      </c>
      <c r="C85" s="25">
        <f>IF(ISBLANK(Checkliste!C85), 0, 1)</f>
        <v>0</v>
      </c>
      <c r="D85" s="73"/>
      <c r="E85" s="9">
        <v>1</v>
      </c>
    </row>
    <row r="86" spans="1:6" s="15" customFormat="1" ht="37.15" customHeight="1" x14ac:dyDescent="0.25">
      <c r="A86" s="83"/>
      <c r="B86" s="30" t="s">
        <v>71</v>
      </c>
      <c r="C86" s="25">
        <f>IF(ISBLANK(Checkliste!C86), 0, 1)</f>
        <v>0</v>
      </c>
      <c r="D86" s="74"/>
      <c r="E86" s="19">
        <v>1</v>
      </c>
    </row>
    <row r="87" spans="1:6" s="15" customFormat="1" ht="16.5" thickBot="1" x14ac:dyDescent="0.3">
      <c r="A87" s="84"/>
      <c r="B87" s="52" t="s">
        <v>68</v>
      </c>
      <c r="C87" s="25">
        <f>IF(ISBLANK(Checkliste!C87), 0, 0)</f>
        <v>0</v>
      </c>
      <c r="D87" s="74"/>
      <c r="E87" s="19">
        <v>0</v>
      </c>
    </row>
    <row r="88" spans="1:6" ht="31.5" x14ac:dyDescent="0.25">
      <c r="A88" s="82" t="s">
        <v>85</v>
      </c>
      <c r="B88" s="53" t="s">
        <v>29</v>
      </c>
      <c r="C88" s="62">
        <f>SUM(C89:C94)</f>
        <v>0</v>
      </c>
      <c r="D88" s="73">
        <v>5</v>
      </c>
      <c r="E88" s="6" t="s">
        <v>69</v>
      </c>
      <c r="F88" s="2"/>
    </row>
    <row r="89" spans="1:6" ht="31.5" x14ac:dyDescent="0.25">
      <c r="A89" s="83"/>
      <c r="B89" s="28" t="s">
        <v>116</v>
      </c>
      <c r="C89" s="25">
        <f>IF(ISBLANK(Checkliste!C89), 0, 1)</f>
        <v>0</v>
      </c>
      <c r="D89" s="73"/>
      <c r="E89" s="2">
        <v>1</v>
      </c>
      <c r="F89" s="13"/>
    </row>
    <row r="90" spans="1:6" x14ac:dyDescent="0.25">
      <c r="A90" s="83"/>
      <c r="B90" s="28" t="s">
        <v>117</v>
      </c>
      <c r="C90" s="25">
        <f>IF(ISBLANK(Checkliste!C90), 0, 1)</f>
        <v>0</v>
      </c>
      <c r="D90" s="73"/>
      <c r="E90" s="2">
        <v>1</v>
      </c>
      <c r="F90" s="10"/>
    </row>
    <row r="91" spans="1:6" x14ac:dyDescent="0.25">
      <c r="A91" s="83"/>
      <c r="B91" s="28" t="s">
        <v>52</v>
      </c>
      <c r="C91" s="25">
        <f>IF(ISBLANK(Checkliste!C91), 0, 1)</f>
        <v>0</v>
      </c>
      <c r="D91" s="73"/>
      <c r="E91" s="2">
        <v>1</v>
      </c>
      <c r="F91" s="2"/>
    </row>
    <row r="92" spans="1:6" ht="31.5" x14ac:dyDescent="0.25">
      <c r="A92" s="83"/>
      <c r="B92" s="28" t="s">
        <v>118</v>
      </c>
      <c r="C92" s="25">
        <f>IF(ISBLANK(Checkliste!C92), 0, 1)</f>
        <v>0</v>
      </c>
      <c r="D92" s="73"/>
      <c r="E92" s="2">
        <v>1</v>
      </c>
      <c r="F92" s="10"/>
    </row>
    <row r="93" spans="1:6" ht="34.9" customHeight="1" x14ac:dyDescent="0.25">
      <c r="A93" s="83"/>
      <c r="B93" s="28" t="s">
        <v>119</v>
      </c>
      <c r="C93" s="25">
        <f>IF(ISBLANK(Checkliste!C93), 0, 1)</f>
        <v>0</v>
      </c>
      <c r="D93" s="73"/>
      <c r="E93" s="2">
        <v>1</v>
      </c>
      <c r="F93" s="13"/>
    </row>
    <row r="94" spans="1:6" ht="16.5" thickBot="1" x14ac:dyDescent="0.3">
      <c r="A94" s="84"/>
      <c r="B94" s="54" t="s">
        <v>41</v>
      </c>
      <c r="C94" s="25">
        <f>IF(ISBLANK(Checkliste!C94), 0, 0)</f>
        <v>0</v>
      </c>
      <c r="D94" s="73"/>
      <c r="E94" s="2">
        <v>0</v>
      </c>
      <c r="F94" s="10"/>
    </row>
    <row r="95" spans="1:6" ht="28.9" customHeight="1" x14ac:dyDescent="0.25">
      <c r="A95" s="69"/>
      <c r="B95" s="71" t="s">
        <v>93</v>
      </c>
      <c r="C95" s="70">
        <f>SUM(C4, C37, C69)</f>
        <v>0</v>
      </c>
      <c r="D95" s="72">
        <f>SUM(D4, D37, D69)</f>
        <v>56</v>
      </c>
    </row>
    <row r="99" spans="3:3" x14ac:dyDescent="0.25">
      <c r="C99" s="22" t="str">
        <f>IF(C95&gt;=42,"Ihre Kommune hat bereits eine ausgeprägte Willkommenskultur. Gern können Sie sich auch von den Maßnahmen inspirieren lassen, die Sie in der Checkliste nicht angekreuzt haben, um die Willkommenskultur weiter zu stärken.",IF(C95&gt;=28,"Ihre Kommune ist auf dem richtigen Weg! Maßnahmen, die Sie in der Checkliste nicht angekreuzt haben, würden die Willkommenskultur in Ihrer Kommune verbessern.",IF(C95&gt;=14,"In Ihrer Kommune werden bereits einige wichtige Ansätze verfolgt. Maßnahmen, die Sie in der Checkliste nicht angekreuzt haben, würden die Willkommenskultur in Ihrer Kommune deutlich verbessern.",IF(C95&lt;14,"Nutzen Sie die Checkliste, um die Willkommenskultur in Ihrer Kommune aufzubauen oder weiterzuentwickeln."))))</f>
        <v>Nutzen Sie die Checkliste, um die Willkommenskultur in Ihrer Kommune aufzubauen oder weiterzuentwickeln.</v>
      </c>
    </row>
  </sheetData>
  <sheetProtection sheet="1" objects="1" scenarios="1" formatCells="0" formatColumns="0" formatRows="0"/>
  <mergeCells count="13">
    <mergeCell ref="A88:A94"/>
    <mergeCell ref="A44:A52"/>
    <mergeCell ref="A53:A59"/>
    <mergeCell ref="A60:A68"/>
    <mergeCell ref="A70:A75"/>
    <mergeCell ref="A76:A81"/>
    <mergeCell ref="A82:A87"/>
    <mergeCell ref="A38:A43"/>
    <mergeCell ref="A5:A10"/>
    <mergeCell ref="A11:A22"/>
    <mergeCell ref="A23:A27"/>
    <mergeCell ref="A28:A30"/>
    <mergeCell ref="A31:A36"/>
  </mergeCells>
  <pageMargins left="0.7" right="0.7" top="0.78740157499999996" bottom="0.78740157499999996"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Checkliste</vt:lpstr>
      <vt:lpstr>Ergebnis</vt:lpstr>
      <vt:lpstr>Auswertung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Jentsch, Marina</cp:lastModifiedBy>
  <cp:lastPrinted>2020-09-20T15:37:31Z</cp:lastPrinted>
  <dcterms:created xsi:type="dcterms:W3CDTF">2020-07-08T10:24:12Z</dcterms:created>
  <dcterms:modified xsi:type="dcterms:W3CDTF">2020-09-21T10:01:00Z</dcterms:modified>
</cp:coreProperties>
</file>